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jaworski\Desktop\DZP.242.262.2026 Oklejanie p.słoneczne\"/>
    </mc:Choice>
  </mc:AlternateContent>
  <xr:revisionPtr revIDLastSave="0" documentId="13_ncr:1_{098EFA7C-29BA-4841-9C51-283626536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asortymentowo-cenow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1" l="1"/>
  <c r="I16" i="1"/>
  <c r="I15" i="1"/>
  <c r="N17" i="1" l="1"/>
  <c r="O17" i="1"/>
  <c r="I12" i="1" l="1"/>
</calcChain>
</file>

<file path=xl/sharedStrings.xml><?xml version="1.0" encoding="utf-8"?>
<sst xmlns="http://schemas.openxmlformats.org/spreadsheetml/2006/main" count="121" uniqueCount="76">
  <si>
    <t>budynek</t>
  </si>
  <si>
    <t>kondygnacja</t>
  </si>
  <si>
    <t>nr pomieszczenia</t>
  </si>
  <si>
    <t>funkcja pomieszczenia</t>
  </si>
  <si>
    <t>typ folii</t>
  </si>
  <si>
    <t>lp.</t>
  </si>
  <si>
    <t>szacowana powierzchnia m2</t>
  </si>
  <si>
    <t>H</t>
  </si>
  <si>
    <t>K</t>
  </si>
  <si>
    <t>II piętro</t>
  </si>
  <si>
    <t xml:space="preserve">typ 1 
(VLT min. 15%, 
odbicie c.en.słon. min. 80%) </t>
  </si>
  <si>
    <t xml:space="preserve">typ 2
(VLT min. 30%, 
odbicie c.en.słon. min. 60%) </t>
  </si>
  <si>
    <t>III piętro</t>
  </si>
  <si>
    <t>cena jednostkowa netto</t>
  </si>
  <si>
    <t xml:space="preserve">koszt netto </t>
  </si>
  <si>
    <t>koszt brutto</t>
  </si>
  <si>
    <t>Formularz asortymentowo-cenowy</t>
  </si>
  <si>
    <t>termin realizacji dni robocze</t>
  </si>
  <si>
    <t>cena jednostkowa brutto</t>
  </si>
  <si>
    <t>SUMA</t>
  </si>
  <si>
    <t>I piętro</t>
  </si>
  <si>
    <t>J-1</t>
  </si>
  <si>
    <t>wysoki parter</t>
  </si>
  <si>
    <t>1.49</t>
  </si>
  <si>
    <t>sala budzeń</t>
  </si>
  <si>
    <t>rodzaj pomieszczenia</t>
  </si>
  <si>
    <t>medyczne</t>
  </si>
  <si>
    <t>FA</t>
  </si>
  <si>
    <t>IV piętro</t>
  </si>
  <si>
    <t xml:space="preserve">A </t>
  </si>
  <si>
    <t>5.56, 5.55, 5.54
5.51</t>
  </si>
  <si>
    <t>administracyjne
medyczne-pomocnicze</t>
  </si>
  <si>
    <t>jednostka</t>
  </si>
  <si>
    <t>Dział Diagnostyki Endoskopowej</t>
  </si>
  <si>
    <t>Klinika Neonatologii</t>
  </si>
  <si>
    <t>podnośnik</t>
  </si>
  <si>
    <t>5.83
5.96, 5.94</t>
  </si>
  <si>
    <t>administracyjne
medyczne</t>
  </si>
  <si>
    <t>pokój socjalny, pokój lekarski (x2)
bank mleka</t>
  </si>
  <si>
    <t>pokój lekarski
sala noworodkowa (x2)</t>
  </si>
  <si>
    <t>2.42</t>
  </si>
  <si>
    <t>Klinika Kardiologii</t>
  </si>
  <si>
    <t>sala fizjoterapii</t>
  </si>
  <si>
    <t>tradycyjna</t>
  </si>
  <si>
    <t>3.14</t>
  </si>
  <si>
    <t>Klinika Chirurgii Szczękowo-Twarzowej</t>
  </si>
  <si>
    <t>gabinet zabiegowy</t>
  </si>
  <si>
    <t>3.45</t>
  </si>
  <si>
    <t>Klinika Otolaryngologii</t>
  </si>
  <si>
    <t>sala chorych</t>
  </si>
  <si>
    <t>3.59</t>
  </si>
  <si>
    <t>sala operacyjna</t>
  </si>
  <si>
    <t>4.7</t>
  </si>
  <si>
    <t>pokój lekarski</t>
  </si>
  <si>
    <t>J</t>
  </si>
  <si>
    <t>Dział Bloków Operacyjnych</t>
  </si>
  <si>
    <t>medyczne-pomocnicze</t>
  </si>
  <si>
    <t>magazyn (x2)</t>
  </si>
  <si>
    <t>2.51 a, 2.113 a</t>
  </si>
  <si>
    <t>korytarze wewnętrzne DBO</t>
  </si>
  <si>
    <t>2.62, 2.143, 2.120, 2.57</t>
  </si>
  <si>
    <t>administracyjne</t>
  </si>
  <si>
    <t>administracja</t>
  </si>
  <si>
    <t>proponowana metoda realizacji</t>
  </si>
  <si>
    <t>3.21, 3.28</t>
  </si>
  <si>
    <t>pokój administracyjny (x2)</t>
  </si>
  <si>
    <t>FB</t>
  </si>
  <si>
    <t>parter</t>
  </si>
  <si>
    <t>1.107, 1.108, 1.110</t>
  </si>
  <si>
    <t>pokoje administracyjne (x3)</t>
  </si>
  <si>
    <t>Uniwersyteckie Centrum Urologii</t>
  </si>
  <si>
    <t>alpinistyczna</t>
  </si>
  <si>
    <t>V piętro</t>
  </si>
  <si>
    <t>6.26, 6.27</t>
  </si>
  <si>
    <t>Uniwersyteckie Centrum Neurologii i Neurochirurgii - programy lekowe</t>
  </si>
  <si>
    <t>pom. zabiegowe i administracyjno-zabiegowe programów lekowych (x2)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</si>
</sst>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2">
    <xf numFmtId="0" fontId="0" fillId="0" borderId="0" xfId="0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Fill="1"/>
    <xf numFmtId="0" fontId="10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/>
    <xf numFmtId="43" fontId="10" fillId="0" borderId="0" xfId="1" applyFont="1" applyFill="1" applyBorder="1"/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3" fontId="10" fillId="2" borderId="2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/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 vertical="center" wrapText="1"/>
    </xf>
    <xf numFmtId="2" fontId="12" fillId="0" borderId="0" xfId="0" applyNumberFormat="1" applyFont="1" applyFill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0" fontId="12" fillId="0" borderId="0" xfId="0" applyFont="1" applyFill="1"/>
    <xf numFmtId="2" fontId="2" fillId="0" borderId="1" xfId="0" applyNumberFormat="1" applyFont="1" applyFill="1" applyBorder="1" applyAlignment="1">
      <alignment horizontal="center" vertical="center"/>
    </xf>
    <xf numFmtId="2" fontId="12" fillId="0" borderId="0" xfId="0" applyNumberFormat="1" applyFont="1" applyFill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7" fillId="2" borderId="3" xfId="0" applyNumberFormat="1" applyFont="1" applyFill="1" applyBorder="1" applyAlignment="1">
      <alignment horizontal="center" vertical="center"/>
    </xf>
    <xf numFmtId="2" fontId="7" fillId="2" borderId="2" xfId="0" applyNumberFormat="1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"/>
  <sheetViews>
    <sheetView tabSelected="1" workbookViewId="0">
      <selection activeCell="D27" sqref="D27"/>
    </sheetView>
  </sheetViews>
  <sheetFormatPr defaultColWidth="8.625" defaultRowHeight="15"/>
  <cols>
    <col min="1" max="1" width="3.875" style="2" customWidth="1"/>
    <col min="2" max="2" width="7.25" style="2" customWidth="1"/>
    <col min="3" max="3" width="14" style="2" customWidth="1"/>
    <col min="4" max="4" width="14.375" style="2" customWidth="1"/>
    <col min="5" max="5" width="14.375" style="28" customWidth="1"/>
    <col min="6" max="6" width="20.25" style="2" customWidth="1"/>
    <col min="7" max="7" width="28.75" style="2" customWidth="1"/>
    <col min="8" max="8" width="27.625" style="2" customWidth="1"/>
    <col min="9" max="10" width="14" style="2" customWidth="1"/>
    <col min="11" max="11" width="8.625" style="2"/>
    <col min="12" max="13" width="10.875" style="2" customWidth="1"/>
    <col min="14" max="15" width="10" style="2" bestFit="1" customWidth="1"/>
    <col min="16" max="16" width="8.625" style="6"/>
    <col min="17" max="17" width="11.5" style="6" customWidth="1"/>
    <col min="18" max="19" width="10" style="6" bestFit="1" customWidth="1"/>
    <col min="20" max="21" width="8.625" style="6"/>
    <col min="22" max="23" width="10" style="6" bestFit="1" customWidth="1"/>
    <col min="24" max="16384" width="8.625" style="1"/>
  </cols>
  <sheetData>
    <row r="1" spans="1:23">
      <c r="A1" s="29" t="s">
        <v>16</v>
      </c>
      <c r="B1" s="12"/>
      <c r="C1" s="12"/>
      <c r="D1" s="12"/>
      <c r="E1" s="26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23">
      <c r="A2" s="12"/>
      <c r="B2" s="12"/>
      <c r="C2" s="12"/>
      <c r="D2" s="12"/>
      <c r="E2" s="26"/>
      <c r="F2" s="12"/>
      <c r="G2" s="12"/>
      <c r="H2" s="12"/>
      <c r="I2" s="13"/>
      <c r="J2" s="13"/>
      <c r="K2" s="13"/>
      <c r="L2" s="13"/>
      <c r="M2" s="13"/>
      <c r="N2" s="13"/>
      <c r="O2" s="13"/>
      <c r="P2" s="7"/>
      <c r="Q2" s="8"/>
      <c r="R2" s="8"/>
      <c r="S2" s="8"/>
      <c r="T2" s="7"/>
      <c r="U2" s="8"/>
      <c r="V2" s="8"/>
      <c r="W2" s="8"/>
    </row>
    <row r="3" spans="1:23" s="2" customFormat="1" ht="60">
      <c r="A3" s="3" t="s">
        <v>5</v>
      </c>
      <c r="B3" s="3" t="s">
        <v>0</v>
      </c>
      <c r="C3" s="3" t="s">
        <v>1</v>
      </c>
      <c r="D3" s="3" t="s">
        <v>2</v>
      </c>
      <c r="E3" s="5" t="s">
        <v>32</v>
      </c>
      <c r="F3" s="3" t="s">
        <v>25</v>
      </c>
      <c r="G3" s="3" t="s">
        <v>3</v>
      </c>
      <c r="H3" s="3" t="s">
        <v>4</v>
      </c>
      <c r="I3" s="5" t="s">
        <v>6</v>
      </c>
      <c r="J3" s="5" t="s">
        <v>63</v>
      </c>
      <c r="K3" s="4" t="s">
        <v>17</v>
      </c>
      <c r="L3" s="4" t="s">
        <v>13</v>
      </c>
      <c r="M3" s="4" t="s">
        <v>18</v>
      </c>
      <c r="N3" s="4" t="s">
        <v>14</v>
      </c>
      <c r="O3" s="4" t="s">
        <v>15</v>
      </c>
      <c r="P3" s="9"/>
      <c r="Q3" s="9"/>
      <c r="R3" s="9"/>
      <c r="S3" s="9"/>
      <c r="T3" s="9"/>
      <c r="U3" s="9"/>
      <c r="V3" s="9"/>
      <c r="W3" s="9"/>
    </row>
    <row r="4" spans="1:23" ht="45">
      <c r="A4" s="38">
        <v>1</v>
      </c>
      <c r="B4" s="37" t="s">
        <v>21</v>
      </c>
      <c r="C4" s="37" t="s">
        <v>22</v>
      </c>
      <c r="D4" s="37" t="s">
        <v>23</v>
      </c>
      <c r="E4" s="34" t="s">
        <v>33</v>
      </c>
      <c r="F4" s="52" t="s">
        <v>26</v>
      </c>
      <c r="G4" s="37" t="s">
        <v>24</v>
      </c>
      <c r="H4" s="35" t="s">
        <v>10</v>
      </c>
      <c r="I4" s="17">
        <v>12.28</v>
      </c>
      <c r="J4" s="31" t="s">
        <v>35</v>
      </c>
      <c r="K4" s="15"/>
      <c r="L4" s="33"/>
      <c r="M4" s="33"/>
      <c r="N4" s="32"/>
      <c r="O4" s="32"/>
      <c r="P4" s="10"/>
      <c r="Q4" s="10"/>
      <c r="R4" s="8"/>
      <c r="S4" s="8"/>
      <c r="T4" s="10"/>
      <c r="U4" s="10"/>
      <c r="V4" s="8"/>
      <c r="W4" s="8"/>
    </row>
    <row r="5" spans="1:23" ht="45">
      <c r="A5" s="38">
        <v>2</v>
      </c>
      <c r="B5" s="37" t="s">
        <v>27</v>
      </c>
      <c r="C5" s="37" t="s">
        <v>28</v>
      </c>
      <c r="D5" s="34" t="s">
        <v>30</v>
      </c>
      <c r="E5" s="34" t="s">
        <v>34</v>
      </c>
      <c r="F5" s="53" t="s">
        <v>31</v>
      </c>
      <c r="G5" s="34" t="s">
        <v>38</v>
      </c>
      <c r="H5" s="36" t="s">
        <v>11</v>
      </c>
      <c r="I5" s="54">
        <v>28.05</v>
      </c>
      <c r="J5" s="31" t="s">
        <v>35</v>
      </c>
      <c r="K5" s="60"/>
      <c r="L5" s="56"/>
      <c r="M5" s="56"/>
      <c r="N5" s="58"/>
      <c r="O5" s="58"/>
      <c r="P5" s="10"/>
      <c r="Q5" s="10"/>
      <c r="R5" s="8"/>
      <c r="S5" s="8"/>
      <c r="T5" s="10"/>
      <c r="U5" s="10"/>
      <c r="V5" s="8"/>
      <c r="W5" s="8"/>
    </row>
    <row r="6" spans="1:23" ht="45">
      <c r="A6" s="38">
        <v>3</v>
      </c>
      <c r="B6" s="37" t="s">
        <v>29</v>
      </c>
      <c r="C6" s="37" t="s">
        <v>28</v>
      </c>
      <c r="D6" s="34" t="s">
        <v>36</v>
      </c>
      <c r="E6" s="34" t="s">
        <v>34</v>
      </c>
      <c r="F6" s="53" t="s">
        <v>37</v>
      </c>
      <c r="G6" s="34" t="s">
        <v>39</v>
      </c>
      <c r="H6" s="36" t="s">
        <v>11</v>
      </c>
      <c r="I6" s="55"/>
      <c r="J6" s="31" t="s">
        <v>35</v>
      </c>
      <c r="K6" s="61"/>
      <c r="L6" s="57"/>
      <c r="M6" s="57"/>
      <c r="N6" s="59"/>
      <c r="O6" s="59"/>
      <c r="P6" s="10"/>
      <c r="Q6" s="10"/>
      <c r="R6" s="8"/>
      <c r="S6" s="8"/>
      <c r="T6" s="10"/>
      <c r="U6" s="10"/>
      <c r="V6" s="8"/>
      <c r="W6" s="8"/>
    </row>
    <row r="7" spans="1:23" ht="45">
      <c r="A7" s="38">
        <v>4</v>
      </c>
      <c r="B7" s="24" t="s">
        <v>8</v>
      </c>
      <c r="C7" s="24" t="s">
        <v>20</v>
      </c>
      <c r="D7" s="24" t="s">
        <v>40</v>
      </c>
      <c r="E7" s="25" t="s">
        <v>41</v>
      </c>
      <c r="F7" s="52" t="s">
        <v>26</v>
      </c>
      <c r="G7" s="24" t="s">
        <v>42</v>
      </c>
      <c r="H7" s="35" t="s">
        <v>10</v>
      </c>
      <c r="I7" s="17">
        <v>6.5</v>
      </c>
      <c r="J7" s="31" t="s">
        <v>43</v>
      </c>
      <c r="K7" s="15"/>
      <c r="L7" s="33"/>
      <c r="M7" s="33"/>
      <c r="N7" s="32"/>
      <c r="O7" s="32"/>
      <c r="P7" s="10"/>
      <c r="Q7" s="10"/>
      <c r="R7" s="8"/>
      <c r="S7" s="8"/>
      <c r="T7" s="10"/>
      <c r="U7" s="10"/>
      <c r="V7" s="8"/>
      <c r="W7" s="8"/>
    </row>
    <row r="8" spans="1:23" ht="45">
      <c r="A8" s="38">
        <v>5</v>
      </c>
      <c r="B8" s="24" t="s">
        <v>8</v>
      </c>
      <c r="C8" s="24" t="s">
        <v>9</v>
      </c>
      <c r="D8" s="24" t="s">
        <v>44</v>
      </c>
      <c r="E8" s="25" t="s">
        <v>45</v>
      </c>
      <c r="F8" s="52" t="s">
        <v>26</v>
      </c>
      <c r="G8" s="24" t="s">
        <v>46</v>
      </c>
      <c r="H8" s="35" t="s">
        <v>10</v>
      </c>
      <c r="I8" s="14">
        <v>3.36</v>
      </c>
      <c r="J8" s="30" t="s">
        <v>43</v>
      </c>
      <c r="K8" s="15"/>
      <c r="L8" s="33"/>
      <c r="M8" s="33"/>
      <c r="N8" s="32"/>
      <c r="O8" s="16"/>
      <c r="P8" s="10"/>
      <c r="Q8" s="10"/>
      <c r="R8" s="8"/>
      <c r="S8" s="8"/>
      <c r="T8" s="10"/>
      <c r="U8" s="10"/>
      <c r="V8" s="8"/>
      <c r="W8" s="8"/>
    </row>
    <row r="9" spans="1:23" ht="45">
      <c r="A9" s="38">
        <v>6</v>
      </c>
      <c r="B9" s="24" t="s">
        <v>8</v>
      </c>
      <c r="C9" s="24" t="s">
        <v>9</v>
      </c>
      <c r="D9" s="24" t="s">
        <v>47</v>
      </c>
      <c r="E9" s="25" t="s">
        <v>48</v>
      </c>
      <c r="F9" s="52" t="s">
        <v>26</v>
      </c>
      <c r="G9" s="24" t="s">
        <v>49</v>
      </c>
      <c r="H9" s="35" t="s">
        <v>10</v>
      </c>
      <c r="I9" s="14">
        <v>6.73</v>
      </c>
      <c r="J9" s="30" t="s">
        <v>43</v>
      </c>
      <c r="K9" s="15"/>
      <c r="L9" s="33"/>
      <c r="M9" s="33"/>
      <c r="N9" s="32"/>
      <c r="O9" s="16"/>
      <c r="P9" s="10"/>
      <c r="Q9" s="10"/>
      <c r="R9" s="8"/>
      <c r="S9" s="8"/>
      <c r="T9" s="10"/>
      <c r="U9" s="10"/>
      <c r="V9" s="8"/>
      <c r="W9" s="8"/>
    </row>
    <row r="10" spans="1:23" ht="45">
      <c r="A10" s="38">
        <v>7</v>
      </c>
      <c r="B10" s="24" t="s">
        <v>8</v>
      </c>
      <c r="C10" s="24" t="s">
        <v>9</v>
      </c>
      <c r="D10" s="24" t="s">
        <v>50</v>
      </c>
      <c r="E10" s="25" t="s">
        <v>48</v>
      </c>
      <c r="F10" s="52" t="s">
        <v>26</v>
      </c>
      <c r="G10" s="24" t="s">
        <v>51</v>
      </c>
      <c r="H10" s="35" t="s">
        <v>10</v>
      </c>
      <c r="I10" s="14">
        <v>4.42</v>
      </c>
      <c r="J10" s="30" t="s">
        <v>43</v>
      </c>
      <c r="K10" s="15"/>
      <c r="L10" s="33"/>
      <c r="M10" s="33"/>
      <c r="N10" s="32"/>
      <c r="O10" s="16"/>
      <c r="P10" s="10"/>
      <c r="Q10" s="10"/>
      <c r="R10" s="8"/>
      <c r="S10" s="8"/>
      <c r="T10" s="10"/>
      <c r="U10" s="10"/>
      <c r="V10" s="8"/>
      <c r="W10" s="8"/>
    </row>
    <row r="11" spans="1:23" ht="45">
      <c r="A11" s="38">
        <v>8</v>
      </c>
      <c r="B11" s="24" t="s">
        <v>8</v>
      </c>
      <c r="C11" s="24" t="s">
        <v>12</v>
      </c>
      <c r="D11" s="24" t="s">
        <v>52</v>
      </c>
      <c r="E11" s="25" t="s">
        <v>45</v>
      </c>
      <c r="F11" s="52" t="s">
        <v>61</v>
      </c>
      <c r="G11" s="25" t="s">
        <v>53</v>
      </c>
      <c r="H11" s="36" t="s">
        <v>11</v>
      </c>
      <c r="I11" s="14">
        <v>3.36</v>
      </c>
      <c r="J11" s="30" t="s">
        <v>43</v>
      </c>
      <c r="K11" s="15"/>
      <c r="L11" s="33"/>
      <c r="M11" s="33"/>
      <c r="N11" s="32"/>
      <c r="O11" s="16"/>
      <c r="P11" s="10"/>
      <c r="Q11" s="10"/>
      <c r="R11" s="8"/>
      <c r="S11" s="8"/>
      <c r="T11" s="10"/>
      <c r="U11" s="10"/>
      <c r="V11" s="8"/>
      <c r="W11" s="8"/>
    </row>
    <row r="12" spans="1:23" ht="45">
      <c r="A12" s="38">
        <v>9</v>
      </c>
      <c r="B12" s="24" t="s">
        <v>54</v>
      </c>
      <c r="C12" s="24" t="s">
        <v>20</v>
      </c>
      <c r="D12" s="34" t="s">
        <v>60</v>
      </c>
      <c r="E12" s="34" t="s">
        <v>55</v>
      </c>
      <c r="F12" s="52" t="s">
        <v>26</v>
      </c>
      <c r="G12" s="24" t="s">
        <v>59</v>
      </c>
      <c r="H12" s="36" t="s">
        <v>11</v>
      </c>
      <c r="I12" s="14">
        <f>(1.71)*8+(4.38*8)</f>
        <v>48.72</v>
      </c>
      <c r="J12" s="30" t="s">
        <v>43</v>
      </c>
      <c r="K12" s="15"/>
      <c r="L12" s="33"/>
      <c r="M12" s="33"/>
      <c r="N12" s="32"/>
      <c r="O12" s="16"/>
      <c r="P12" s="10"/>
      <c r="Q12" s="10"/>
      <c r="R12" s="8"/>
      <c r="S12" s="8"/>
      <c r="T12" s="10"/>
      <c r="U12" s="10"/>
      <c r="V12" s="8"/>
      <c r="W12" s="8"/>
    </row>
    <row r="13" spans="1:23" ht="45">
      <c r="A13" s="38">
        <v>10</v>
      </c>
      <c r="B13" s="24" t="s">
        <v>54</v>
      </c>
      <c r="C13" s="24" t="s">
        <v>20</v>
      </c>
      <c r="D13" s="37" t="s">
        <v>58</v>
      </c>
      <c r="E13" s="34" t="s">
        <v>55</v>
      </c>
      <c r="F13" s="52" t="s">
        <v>56</v>
      </c>
      <c r="G13" s="24" t="s">
        <v>57</v>
      </c>
      <c r="H13" s="35" t="s">
        <v>10</v>
      </c>
      <c r="I13" s="18">
        <v>6.72</v>
      </c>
      <c r="J13" s="30" t="s">
        <v>43</v>
      </c>
      <c r="K13" s="15"/>
      <c r="L13" s="33"/>
      <c r="M13" s="33"/>
      <c r="N13" s="32"/>
      <c r="O13" s="16"/>
      <c r="P13" s="10"/>
      <c r="Q13" s="10"/>
      <c r="R13" s="8"/>
      <c r="S13" s="8"/>
      <c r="T13" s="10"/>
      <c r="U13" s="10"/>
      <c r="V13" s="8"/>
      <c r="W13" s="8"/>
    </row>
    <row r="14" spans="1:23" ht="45">
      <c r="A14" s="38">
        <v>11</v>
      </c>
      <c r="B14" s="24" t="s">
        <v>7</v>
      </c>
      <c r="C14" s="24" t="s">
        <v>9</v>
      </c>
      <c r="D14" s="39" t="s">
        <v>64</v>
      </c>
      <c r="E14" s="25" t="s">
        <v>62</v>
      </c>
      <c r="F14" s="52" t="s">
        <v>61</v>
      </c>
      <c r="G14" s="40" t="s">
        <v>65</v>
      </c>
      <c r="H14" s="36" t="s">
        <v>11</v>
      </c>
      <c r="I14" s="18">
        <f>3.47*2</f>
        <v>6.94</v>
      </c>
      <c r="J14" s="30" t="s">
        <v>43</v>
      </c>
      <c r="K14" s="15"/>
      <c r="L14" s="33"/>
      <c r="M14" s="15"/>
      <c r="N14" s="16"/>
      <c r="O14" s="16"/>
      <c r="P14" s="10"/>
      <c r="Q14" s="10"/>
      <c r="R14" s="8"/>
      <c r="S14" s="8"/>
      <c r="T14" s="10"/>
      <c r="U14" s="10"/>
      <c r="V14" s="8"/>
      <c r="W14" s="8"/>
    </row>
    <row r="15" spans="1:23" ht="45">
      <c r="A15" s="38">
        <v>12</v>
      </c>
      <c r="B15" s="41" t="s">
        <v>66</v>
      </c>
      <c r="C15" s="41" t="s">
        <v>67</v>
      </c>
      <c r="D15" s="46" t="s">
        <v>68</v>
      </c>
      <c r="E15" s="46" t="s">
        <v>70</v>
      </c>
      <c r="F15" s="52" t="s">
        <v>61</v>
      </c>
      <c r="G15" s="41" t="s">
        <v>69</v>
      </c>
      <c r="H15" s="36" t="s">
        <v>11</v>
      </c>
      <c r="I15" s="50">
        <f>4*(2.38*1.74)</f>
        <v>16.564799999999998</v>
      </c>
      <c r="J15" s="30" t="s">
        <v>43</v>
      </c>
      <c r="K15" s="15"/>
      <c r="L15" s="33"/>
      <c r="M15" s="15"/>
      <c r="N15" s="16"/>
      <c r="O15" s="16"/>
      <c r="P15" s="10"/>
      <c r="Q15" s="10"/>
      <c r="R15" s="8"/>
      <c r="S15" s="8"/>
      <c r="T15" s="10"/>
      <c r="U15" s="10"/>
      <c r="V15" s="8"/>
      <c r="W15" s="8"/>
    </row>
    <row r="16" spans="1:23" ht="90">
      <c r="A16" s="38">
        <v>13</v>
      </c>
      <c r="B16" s="41" t="s">
        <v>27</v>
      </c>
      <c r="C16" s="41" t="s">
        <v>72</v>
      </c>
      <c r="D16" s="46" t="s">
        <v>73</v>
      </c>
      <c r="E16" s="46" t="s">
        <v>74</v>
      </c>
      <c r="F16" s="52" t="s">
        <v>26</v>
      </c>
      <c r="G16" s="46" t="s">
        <v>75</v>
      </c>
      <c r="H16" s="36" t="s">
        <v>11</v>
      </c>
      <c r="I16" s="50">
        <f>4*(0.98*1.24)</f>
        <v>4.8608000000000002</v>
      </c>
      <c r="J16" s="48" t="s">
        <v>71</v>
      </c>
      <c r="K16" s="15"/>
      <c r="L16" s="33"/>
      <c r="M16" s="15"/>
      <c r="N16" s="16"/>
      <c r="O16" s="16"/>
      <c r="P16" s="10"/>
      <c r="Q16" s="10"/>
      <c r="R16" s="8"/>
      <c r="S16" s="8"/>
      <c r="T16" s="10"/>
      <c r="U16" s="10"/>
      <c r="V16" s="8"/>
      <c r="W16" s="8"/>
    </row>
    <row r="17" spans="2:23">
      <c r="B17" s="19"/>
      <c r="C17" s="19"/>
      <c r="D17" s="19"/>
      <c r="E17" s="27"/>
      <c r="F17" s="19"/>
      <c r="G17" s="19"/>
      <c r="H17" s="19"/>
      <c r="K17" s="20" t="s">
        <v>19</v>
      </c>
      <c r="L17" s="21"/>
      <c r="M17" s="21"/>
      <c r="N17" s="22">
        <f>SUM(N4:N14)</f>
        <v>0</v>
      </c>
      <c r="O17" s="22">
        <f>SUM(O4:O14)</f>
        <v>0</v>
      </c>
      <c r="P17" s="11"/>
      <c r="Q17" s="11"/>
      <c r="R17" s="11"/>
      <c r="S17" s="11"/>
      <c r="T17" s="11"/>
      <c r="U17" s="11"/>
      <c r="V17" s="11"/>
      <c r="W17" s="11"/>
    </row>
    <row r="18" spans="2:23">
      <c r="K18" s="23"/>
      <c r="L18" s="23"/>
      <c r="M18" s="23"/>
      <c r="N18" s="23"/>
      <c r="O18" s="23"/>
      <c r="P18" s="8"/>
      <c r="Q18" s="8"/>
      <c r="R18" s="8"/>
      <c r="S18" s="8"/>
      <c r="T18" s="8"/>
      <c r="U18" s="8"/>
      <c r="V18" s="8"/>
      <c r="W18" s="8"/>
    </row>
    <row r="19" spans="2:23">
      <c r="K19" s="23"/>
      <c r="L19" s="23"/>
      <c r="M19" s="23"/>
      <c r="N19" s="23"/>
      <c r="O19" s="23"/>
      <c r="P19" s="8"/>
      <c r="Q19" s="8"/>
      <c r="R19" s="8"/>
      <c r="S19" s="8"/>
      <c r="T19" s="8"/>
      <c r="U19" s="8"/>
      <c r="V19" s="8"/>
      <c r="W19" s="8"/>
    </row>
    <row r="21" spans="2:23" ht="15.75">
      <c r="E21" s="42"/>
      <c r="F21" s="43"/>
      <c r="G21" s="43"/>
      <c r="H21" s="43"/>
      <c r="I21" s="43"/>
      <c r="J21" s="49"/>
      <c r="K21" s="51"/>
    </row>
    <row r="22" spans="2:23" ht="15.75">
      <c r="E22" s="42"/>
      <c r="F22" s="43"/>
      <c r="G22" s="43"/>
      <c r="H22" s="43"/>
      <c r="I22" s="43"/>
      <c r="J22" s="49"/>
      <c r="K22" s="49"/>
    </row>
    <row r="23" spans="2:23" ht="15.75">
      <c r="E23" s="44"/>
      <c r="F23" s="45"/>
      <c r="G23" s="45"/>
      <c r="H23" s="45"/>
      <c r="I23" s="45"/>
      <c r="J23" s="47"/>
      <c r="K23" s="47"/>
    </row>
  </sheetData>
  <mergeCells count="6">
    <mergeCell ref="I5:I6"/>
    <mergeCell ref="L5:L6"/>
    <mergeCell ref="M5:M6"/>
    <mergeCell ref="N5:N6"/>
    <mergeCell ref="O5:O6"/>
    <mergeCell ref="K5:K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asortymentowo-cenowy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48517843940</dc:creator>
  <cp:lastModifiedBy>Piotr Jaworski</cp:lastModifiedBy>
  <dcterms:created xsi:type="dcterms:W3CDTF">2025-02-27T19:08:25Z</dcterms:created>
  <dcterms:modified xsi:type="dcterms:W3CDTF">2026-06-08T11:00:03Z</dcterms:modified>
</cp:coreProperties>
</file>