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295" windowHeight="5580" firstSheet="2" activeTab="11"/>
  </bookViews>
  <sheets>
    <sheet name="Pakiet nr 1" sheetId="1" r:id="rId1"/>
    <sheet name="Pakiet nr.2" sheetId="2" r:id="rId2"/>
    <sheet name="Pakiet nr.3" sheetId="3" r:id="rId3"/>
    <sheet name="Pakiet nr.4" sheetId="4" r:id="rId4"/>
    <sheet name="Pakiet nr .5" sheetId="5" r:id="rId5"/>
    <sheet name="Pakiet nr 6" sheetId="6" r:id="rId6"/>
    <sheet name="Pakiet nr. 7" sheetId="7" r:id="rId7"/>
    <sheet name="Pakiet nr .8" sheetId="8" r:id="rId8"/>
    <sheet name="Pakiet nr .9" sheetId="9" r:id="rId9"/>
    <sheet name="Pakiet nr.10" sheetId="10" r:id="rId10"/>
    <sheet name="Pakiet nr.11" sheetId="11" r:id="rId11"/>
    <sheet name="Pakiet nr.12" sheetId="12" r:id="rId12"/>
  </sheets>
  <definedNames>
    <definedName name="_xlnm.Print_Area" localSheetId="4">'Pakiet nr .5'!$A$5:$N$22</definedName>
    <definedName name="_xlnm.Print_Area" localSheetId="0">'Pakiet nr 1'!$A$5:$N$29</definedName>
    <definedName name="_xlnm.Print_Area" localSheetId="5">'Pakiet nr 6'!$A$4:$L$9</definedName>
    <definedName name="_xlnm.Print_Area" localSheetId="6">'Pakiet nr. 7'!$A$4:$O$28</definedName>
    <definedName name="_xlnm.Print_Area" localSheetId="1">'Pakiet nr.2'!$B$6:$F$24</definedName>
    <definedName name="_xlnm.Print_Area" localSheetId="2">'Pakiet nr.3'!$B$5:$F$18</definedName>
    <definedName name="_xlnm.Print_Area" localSheetId="3">'Pakiet nr.4'!$A$4:$N$18</definedName>
  </definedNames>
  <calcPr fullCalcOnLoad="1"/>
</workbook>
</file>

<file path=xl/sharedStrings.xml><?xml version="1.0" encoding="utf-8"?>
<sst xmlns="http://schemas.openxmlformats.org/spreadsheetml/2006/main" count="479" uniqueCount="187">
  <si>
    <t xml:space="preserve">Tagi (chipy) muszą spełniać następujące wymagania:
a.      zgodne z normą ISO 15693, działające w paśmie HF, zgodne normą ISO 18000 3/ technologia informacyjna identyfikująca radiowa RFIB dla zarządzenia towarem część 3: Parametry dla bezprzewodowej komunikacji radiowej przy 13,56 MHz /,
b.      wytrzymujące min. 200 cykli prania, suszenia, maglowania, prasowania i sterylizacji, 
c.      gramaturze (od 0,78 g do 0,88 g).
d.      potwierdzony badaniami brak wpływu chipów na rezonans magnetyczny, jak i rezonansu magnetycznego na chipy, gwarantującego bezpieczeństwo zastosowania chipów dla ludzi i sprzętu elektronicznego, jak np. rozrusznik serca, defibrylatory, etc. Na potwierdzenie spełniania wymagań dotyczących tagów (chipów) opisanych powyżej Wykonawca zobowiązany jest załączyć do oferty deklarację producenta. 
Tagi muszą być wszyte w sposób trwały, uniemożliwiający uszkodzenie wyrobu i samego tagu w procesie prania oraz użytkowania asortymentu. Wykonawca zobowiązuje się do wszycia tagów.
</t>
  </si>
  <si>
    <t>Opis tagów pralniczych kompatybinych z obecnie funkcjonującym systemem.</t>
  </si>
  <si>
    <t>L p.</t>
  </si>
  <si>
    <t>Nazwa</t>
  </si>
  <si>
    <t>Kołdra rozm. 150 cm x 200 cm</t>
  </si>
  <si>
    <t>Poduszka rozm. 70 cm x 80 cm</t>
  </si>
  <si>
    <t xml:space="preserve">Koc rozm. 140 cm x 80 cm </t>
  </si>
  <si>
    <t>Poszewka noworodkowa</t>
  </si>
  <si>
    <t>Prześcieradło noworodkowe</t>
  </si>
  <si>
    <t xml:space="preserve">1. </t>
  </si>
  <si>
    <t xml:space="preserve">2. </t>
  </si>
  <si>
    <t xml:space="preserve">Do każdej pozycji (1-2) Zamawiający wymaga dostarczenia próbki. </t>
  </si>
  <si>
    <t>W kazdą sztukę w/w asortymentu wszyty chip (tag pralniczy) kompatybilny z obecnie funkcjonującym w USK systemem RFID HF. Dodatkowo każda sztuka oznakowana idywidualnym kodem kreskowym kompatybilnym z chipem oraz obecnie funkcjonującym w USK systemem RFID HF w Pralni obsługującej Zamawiającego na koszt i ryzyko Wykonawcy.</t>
  </si>
  <si>
    <t>Razem</t>
  </si>
  <si>
    <t>5.</t>
  </si>
  <si>
    <t>6.</t>
  </si>
  <si>
    <t>7.</t>
  </si>
  <si>
    <t>8.</t>
  </si>
  <si>
    <t>9.</t>
  </si>
  <si>
    <t>Pokrowiec na kołdrę, dostosowany do kołdry o rozm. 110 cm x 140 cm</t>
  </si>
  <si>
    <t>10.</t>
  </si>
  <si>
    <t>Pokrowiec na poduszkę, dostosowany do poduszki o rozm. 40 cm x 40 cm</t>
  </si>
  <si>
    <t>ASORTYMENT</t>
  </si>
  <si>
    <t>ZAMAWIANA ILOŚĆ</t>
  </si>
  <si>
    <t>J.m.</t>
  </si>
  <si>
    <t>Stawka VAT</t>
  </si>
  <si>
    <t>RAZEM:</t>
  </si>
  <si>
    <t>- próbki materiału do wszystkich pozycji</t>
  </si>
  <si>
    <t>Pakiet nr 2 - Poszwy,prześcieradła,podkłady</t>
  </si>
  <si>
    <t>Pokrowiec na kołdrę, dostosowany do kołdry o rozm. 150 cm x 200 cm</t>
  </si>
  <si>
    <t>Pokrowiec na poduszkę, dostosowany do poduszki o rozm. 70 cm x 80 cm</t>
  </si>
  <si>
    <t>Pokrowiec na materac, dopasowany do materaca o wymiarach 90/200/12 cm</t>
  </si>
  <si>
    <t xml:space="preserve">W kazdą sztukę w/w asortymentu wszyty chip (tag pralniczy) kompatybilny z obecnie funkcjonującym w USK systemem RFID HF. Dodatkowo każda sztuka oznakowana idywidualnym kodem kreskowym kompatybilnym z chipem oraz obecnie funkcjonującym w USK systemem RFID HF w Pralni obsługującej Zamawiającego na koszt i ryzyko Wykonawcy.Opis tagów pralniczych kompatybinych z obecnie funkcjonującym systemem
Tagi (chipy) muszą spełniać następujące wymagania:
a.      zgodne z normą ISO 15693, działające w paśmie HF, zgodne normą ISO 18000 3/ technologia informacyjna identyfikująca radiowa RFID dla zarządzenia towarem część 3: Parametry dla bezprzewodowej komunikacji radiowej przy 13,56 MHz /,
b.      wytrzymujące min. 200 cykli prania, suszenia, maglowania, prasowania i sterylizacji, 
c.      gramaturze (od 0,78 g do 0,88 g).
d.      potwierdzony badaniami brak wpływu chipów na rezonans magnetyczny, jak i rezonansu magnetycznego na chipy, gwarantującego bezpieczeństwo zastosowania chipów dla ludzi i sprzętu elektronicznego, jak np. rozrusznik serca, defibrylatory, etc. Na potwierdzenie spełniania wymagań dotyczących tagów (chipów) opisanych powyżej Wykonawca zobowiązany jest załączyć do oferty deklarację producenta. 
Tagi muszą być wszyte w sposób trwały, uniemożliwiający uszkodzenie wyrobu i samego tagu w procesie prania oraz użytkowania asortymentu. 
Wykonawca zobowiązuje się do wszycia tagów. </t>
  </si>
  <si>
    <t>Pokrowiec na jaśki, dopasowany do jaśka o wymiarach 30/30 cm</t>
  </si>
  <si>
    <t>Pokrowiec na koce, dopasowany do koca o wymiarach 140/80 cm</t>
  </si>
  <si>
    <t>Pokrowiec na koce, dopasowany do koca o wymiarach 110/140 cm</t>
  </si>
  <si>
    <t>Pokrowiec na materac, dopasowany do materaca o wymiarach 140/70/12 cm</t>
  </si>
  <si>
    <t>Pokrowiec na materac, dopasowany do materaca o wymiarach 120/60/12 cm</t>
  </si>
  <si>
    <t>Pakiet nr 3- Pokrowce na poduszki,kołdry,materace</t>
  </si>
  <si>
    <t>Pakiet nr 4-Koce ,kocyki</t>
  </si>
  <si>
    <t xml:space="preserve">Koc rozm. 110 cm x 140 cm </t>
  </si>
  <si>
    <t>1.</t>
  </si>
  <si>
    <t>2.</t>
  </si>
  <si>
    <t>3.</t>
  </si>
  <si>
    <t>4.</t>
  </si>
  <si>
    <t>PAKIET NR 5      PIŻAMA SZPITALNA</t>
  </si>
  <si>
    <t xml:space="preserve">PAKIET NR 6 KOSZULE SZPITALNE </t>
  </si>
  <si>
    <t>Kaftanik bawełniany rozmiar 58 cm</t>
  </si>
  <si>
    <t>Czapecznki bawełniane rozmiar 26-28 cm</t>
  </si>
  <si>
    <t>Czapecznki bawełniane rozmiar 28-32 cm</t>
  </si>
  <si>
    <t>Pielucha tetrowa</t>
  </si>
  <si>
    <t>kpl.</t>
  </si>
  <si>
    <t xml:space="preserve">Zamawiający wymaga dostarczenia próbki. </t>
  </si>
  <si>
    <t>Ilość/jedn miary (szt./kpl)</t>
  </si>
  <si>
    <t>Podkład operacyjny pod pacjenta 150 cm x 250 cm dwuwarstwowy</t>
  </si>
  <si>
    <t>Serweta górna operacyjna 150 cm x 220 cm dwuwarstowa</t>
  </si>
  <si>
    <t>Serweta  operacyjna na stół instrumentariuszki 150 cm x 250 cm dwuwarstwowa</t>
  </si>
  <si>
    <t xml:space="preserve">Podkład operacyjny pod pacjenta  150 cm x 240 cm jednowarstwowy nieprzemakalny* </t>
  </si>
  <si>
    <t>Serweta operacyjna z otworem o średnicy 10 cm  (75 cm x 90 cm) jednowarstwowa nieprzemakalna*</t>
  </si>
  <si>
    <t>SUMA</t>
  </si>
  <si>
    <t>*Zamawiający dopuszcza możliwość wymiany na asortyment tożsamy chłonny</t>
  </si>
  <si>
    <t xml:space="preserve">1.       </t>
  </si>
  <si>
    <r>
      <t>Serweta  operacyjna na stół instrumentariuszki 150 cm x</t>
    </r>
    <r>
      <rPr>
        <b/>
        <sz val="8"/>
        <color indexed="10"/>
        <rFont val="Verdana"/>
        <family val="2"/>
      </rPr>
      <t xml:space="preserve"> </t>
    </r>
    <r>
      <rPr>
        <b/>
        <sz val="8"/>
        <rFont val="Verdana"/>
        <family val="2"/>
      </rPr>
      <t>250 cm dwuwarstwowa</t>
    </r>
  </si>
  <si>
    <r>
      <t>Podkład barierowy operacyjny pod pacjenta w kolorze zielony/niebieski
o wymiarze 150 cm x 250 cm. 
Dwuwarstwowy, wykonany z dwóch tkanin: 
-</t>
    </r>
    <r>
      <rPr>
        <sz val="8"/>
        <color indexed="10"/>
        <rFont val="Verdana"/>
        <family val="2"/>
      </rPr>
      <t xml:space="preserve"> </t>
    </r>
    <r>
      <rPr>
        <sz val="8"/>
        <rFont val="Verdana"/>
        <family val="2"/>
      </rPr>
      <t>podkład zasadniczy wykonany z tkaniny poliestrowej o gramaturze 120 - 130 g/m2; i nieprzemakalności min.40cm słupa wody .
- warstwa chłonna min. 80cm x 250 cm wykonana z tkaniny poliestrowej o gramaturze max 280 g/m2, 
o  chłonności min. 150%;</t>
    </r>
    <r>
      <rPr>
        <sz val="8"/>
        <color indexed="8"/>
        <rFont val="Verdana"/>
        <family val="2"/>
      </rPr>
      <t xml:space="preserve">
zachowujący barierowość oraz właściwości wytrzymałościowe przez</t>
    </r>
    <r>
      <rPr>
        <sz val="8"/>
        <rFont val="Verdana"/>
        <family val="2"/>
      </rPr>
      <t xml:space="preserve"> min. 100 cykli prania, suszenia, dezynfekcji i sterylizacji; </t>
    </r>
    <r>
      <rPr>
        <sz val="8"/>
        <color indexed="8"/>
        <rFont val="Verdana"/>
        <family val="2"/>
      </rPr>
      <t>w pełni zgodny z normą PN-EN 13795; kurczliwość max 5 %; temp. prania max. 70 stopni C.  
Wymagane dokumenty;
1.Deklaracja zgodności CE.
2.Wpis lub zgłoszenie do rejestrów wyrobów medycznych .
3.Karta techniczna tkaniny potwierdzająca gramaturę i skład chemiczny .
4.Wynik badań tkaniny barierowej wykonany przez niezależną Jednostkę Badawczą potwierdzający parametry techniczne zgodne z normą PN-EN13795.
5.Instrukcja użytkowania .
6.Próbka .</t>
    </r>
  </si>
  <si>
    <r>
      <t xml:space="preserve">Serweta barierowa górna w kolorze zielony/niebieski o wymiarze 150 cm x 220 cm.
Dwuwarstwowa, wykonana z dwóch tkanin: 
- serweta zasadnicza wykonana z tkaniny poliestrowej o gramaturze 120 - 130 g/m2;nieprzemakalność min. 40 cm.słupa wody  
- warstwa chłonna min. 40 cm x 80 cm, wykonana z tkaniny poliestrowej o gramaturze max 280 g/m2, 
o  chłonności min. 150%;
zachowująca barierowość oraz właściwości wytrzymałościowe przez </t>
    </r>
    <r>
      <rPr>
        <sz val="8"/>
        <rFont val="Verdana"/>
        <family val="2"/>
      </rPr>
      <t>min. 100</t>
    </r>
    <r>
      <rPr>
        <sz val="8"/>
        <color indexed="8"/>
        <rFont val="Verdana"/>
        <family val="2"/>
      </rPr>
      <t xml:space="preserve"> cykli prania, suszenia, dezynfekcji i sterylizacji; w pełni zgodna z normą PN-EN 13795; kurczliwość max 5 %; temp. prania max. 70 stopni C. 
Wymagane dokumenty;
1.Deklaracja zgodności CE.
2.Wpis lub zgłoszenie do rejestrów wyrobów medycznych .
3.Karta techniczna tkaniny potwierdzająca gramaturę i skład chemiczny .
4.Wynik badań tkaniny barierowej wykonany przez niezależną Jednostkę Badawczą potwierdzający parametry techniczne zgodne z normą PN-EN13795.
5.Instrukcja użytkowania .
6.Próbka .
</t>
    </r>
  </si>
  <si>
    <r>
      <t xml:space="preserve">Serweta barierowa boczna operacyjna w kolorze zielony/niebieski o wymiarze 75 cm x 90 cm.
Dwuwarstwowa, wykonana z dwóch tkanin: 
- serweta zasadnicza wykonana z tkaniny poliestrowej o gramaturze 120 - 130 g/m2; nieprzemakalność min. 40 cm.słupa wody 
- warstwa chłonna min. 40 cm x 60 cm, wykonana z tkaniny poliestrowej o gramaturze max 280 g/m2, 
o  chłonności min. 150%;
zachowująca barierowość oraz właściwości wytrzymałościowe przez </t>
    </r>
    <r>
      <rPr>
        <sz val="8"/>
        <rFont val="Verdana"/>
        <family val="2"/>
      </rPr>
      <t>min. 100</t>
    </r>
    <r>
      <rPr>
        <sz val="8"/>
        <color indexed="8"/>
        <rFont val="Verdana"/>
        <family val="2"/>
      </rPr>
      <t xml:space="preserve"> cykli prania, suszenia, sterylizacji; w pełni zgodna z normą PN-EN 13795; kurczliwość max 5%; temp. Prania max. 70 stopni C. 
Wymagane dokumenty;
1.Deklaracja zgodności CE.
2.Wpis lub zgłoszenie do rejestrów wyrobów medycznych .
3.Karta techniczna tkaniny potwierdzająca gramaturę i skład chemiczny .
4.Wynik badań tkaniny barierowej wykonany przez niezależną Jednostkę Badawczą potwierdzający parametry techniczne zgodne z normą PN-EN13795.
5.Instrukcja użytkowania .
6.Próbka .</t>
    </r>
  </si>
  <si>
    <t>Serweta wykonana z tkaniny poliestrowej o gramaturze 120 - 130 g/m2; nieprzemakalność min. 40 cm.słupa wody zachowująca barierowość oraz właściwości wytrzymałościowe przez min. 100 cykli prania, suszenia, dezynfekcji i sterylizacji; w pełni zgodna z normą PN-EN; kurczliwość max 5 %; temp. prania max. 70 stopni C. 
Wymagane dokumenty;
1.Deklaracja zgodności CE.
2.Wpis lub zgłoszenie do rejestrów wyrobów medycznych .
3.Karta techniczna tkaniny potwierdzająca gramaturę i skład chemiczny .
4.Wynik badań tkaniny barierowej wykonany przez niezależną Jednostkę Badawczą potwierdzający parametry techniczne zgodne z normą PN-EN13795.
5.Instrukcja użytkowania .
6.Próbka .</t>
  </si>
  <si>
    <t>Serweta wykonana z tkaniny poliestrowej o gramaturze 120 - 130 g/m2; nieprzemakalność min. 40 cm.słupa wodyzachowująca barierowość oraz właściwości wytrzymałościowe przez min. 100 cykli prania, suszenia, dezynfekcji i sterylizacji; w pełni zgodna z normą PN-EN; kurczliwość max 5 %; temp. prania max. 70 stopni C. 
Wymagane dokumenty;
1.Deklaracja zgodności CE.
2.Wpis lub zgłoszenie do rejestrów wyrobów medycznych .
3.Karta techniczna tkaniny potwierdzająca gramaturę i skład chemiczny .
4.Wynik badań tkaniny barierowej wykonany przez niezależną Jednostkę Badawczą potwierdzający parametry techniczne zgodne z normą PN-EN13795.
5.Instrukcja użytkowania .
6.Próbka .</t>
  </si>
  <si>
    <r>
      <t xml:space="preserve">Serweta barierowa operacyjna na stół instrumentariuszki w kolorze zielony/niebieski 
o wymiarze 150 cm x </t>
    </r>
    <r>
      <rPr>
        <sz val="8"/>
        <rFont val="Verdana"/>
        <family val="2"/>
      </rPr>
      <t>250</t>
    </r>
    <r>
      <rPr>
        <sz val="8"/>
        <color indexed="10"/>
        <rFont val="Verdana"/>
        <family val="2"/>
      </rPr>
      <t xml:space="preserve"> </t>
    </r>
    <r>
      <rPr>
        <sz val="8"/>
        <color indexed="8"/>
        <rFont val="Verdana"/>
        <family val="2"/>
      </rPr>
      <t>cm.
Dwuwarstwowa, wykonana z dwóch tkanin: 
- serweta zasadnicza wykonana z tkaniny poliestrowej o gramaturze 120 - 130 g/m2;nieprzemakalność min. 40 cm.słupa wody   
- warstwa chłonna min. 80 cm x</t>
    </r>
    <r>
      <rPr>
        <sz val="8"/>
        <rFont val="Verdana"/>
        <family val="2"/>
      </rPr>
      <t xml:space="preserve"> 250</t>
    </r>
    <r>
      <rPr>
        <sz val="8"/>
        <color indexed="10"/>
        <rFont val="Verdana"/>
        <family val="2"/>
      </rPr>
      <t xml:space="preserve"> </t>
    </r>
    <r>
      <rPr>
        <sz val="8"/>
        <color indexed="8"/>
        <rFont val="Verdana"/>
        <family val="2"/>
      </rPr>
      <t>cm, wykonana z tkaniny poliestrowej o gramaturze max 280 g/m2, 
o  chłonności min. 150%;</t>
    </r>
    <r>
      <rPr>
        <sz val="8"/>
        <rFont val="Verdana"/>
        <family val="2"/>
      </rPr>
      <t xml:space="preserve">
zachowująca barierowość oraz właściwości wytrzymałościowe przez min. 100</t>
    </r>
    <r>
      <rPr>
        <sz val="8"/>
        <color indexed="10"/>
        <rFont val="Verdana"/>
        <family val="2"/>
      </rPr>
      <t xml:space="preserve"> </t>
    </r>
    <r>
      <rPr>
        <sz val="8"/>
        <color indexed="8"/>
        <rFont val="Verdana"/>
        <family val="2"/>
      </rPr>
      <t>cykli prania, suszenia, dezynfekcji i sterylizacji; w pełni zgodna z normą PN-EN 13795; kurczliwość max 5 %; temp. prania max. 70 stopni C. Wymagane dokumenty;
1.Deklaracja zgodności CE.
2.Wpis lub zgłoszenie do rejestrów wyrobów medycznych .
3.Karta techniczna tkaniny potwierdzająca gramaturę i skład chemiczny .
4.Wynik badań tkaniny barierowej wykonany przez niezależną Jednostkę Badawczą potwierdzający parametry techniczne zgodne z normą PN-EN13795.
5.Instrukcja użytkowania .
6.Próbka .</t>
    </r>
  </si>
  <si>
    <t>Prześcieradła  160 x 120</t>
  </si>
  <si>
    <t>Podkład szpitalny  120 x 160</t>
  </si>
  <si>
    <t>2.Poszwy na kołdry i koce  140 x 110</t>
  </si>
  <si>
    <t>5.Prześcieradła  160 x 120</t>
  </si>
  <si>
    <t>8.Podkład szpitalny  120 cm x 160 cm</t>
  </si>
  <si>
    <t xml:space="preserve">Podkład szpitalny  120 x 70 </t>
  </si>
  <si>
    <t>7.Podkład szpitalny  120 cm x 70 cm</t>
  </si>
  <si>
    <t xml:space="preserve">rozm. 120x160; kolor tkaniny: ecru, błękitny, jasno zielony, wrzosowy; bez wiązań i guzików - na tzw. zakładkę o szerokości min. 25cm: wylot na szerokości powłoki, przeszycie po bokach wlotu zakończone tzw. krzyżakiem w odległości 10cm od brzegów (tolerancja +/- 2cm); tkanina odporna na działanie standardowych środków dezynfekcyjnych używanych w szpitalach; materiał gładki.
Tkanina barwiona barwnikami kadziowymi charakteryzującymi się dużą trwałością kolorów; poddana procesowi sanforyzacji i merceryzacji nadającym stabilizację wymiarów, wygładzenie i połysk; tkanina odporna na piling oraz na ścieranie. Tkanina: mieszanka bawełniano poliestrowa o składzie: 50% bawełny i 50% poliestru (tolerancja +/- 5%), bezpyłowa, poziom pylenia zbadanego wg normy ISO 9073-10 maksymalnie 4, gramaturze nie mniejszej niż 120g/m2 - maksymalnie 150g/m2, kurczliwość tkaniny po wypraniu i prasowaniu nie więcej niż: 5%; temperatura prania 65 – 75 stopni C, temperatura obróbki termicznej do 150 stopni C, maglowanie max. temp. 150 stopni C; barwnik odporny na działanie preparatów dezynfekcyjnych o pełnym spektrum działania, w trwałym kolorze. Gwarancja min.200 cykli prania, suszenia, dezynfekcji, maglowania, sterylizacji  
</t>
  </si>
  <si>
    <t>W każdą sztukę w/w asortymentu wszyty chip (tag pralniczy) kompatybilny z obecnie funkcjonującym w USK systemem RFID HF. Dodatkowo każda sztuka oznakowana idywidualnym kodem kreskowym (kod wszyty w narożniku warstwy chłonnej w przypadku serwety dwuwarstwowej, w przypadku serwety jednowarstwowej w narożniku) kompatybilnym z chipem oraz obecnie funkcjonującym w USK systemem RFID HF w Pralni obsługującej Zamawiającego na koszt i ryzyko Wykonawcy.</t>
  </si>
  <si>
    <t>……………………………………………………………………………………..</t>
  </si>
  <si>
    <t>podpis i pieczątka imienna osoby uprawnionej do reprezentowania Wykonawcy</t>
  </si>
  <si>
    <t xml:space="preserve">1. Poszwy na kołdry i koce </t>
  </si>
  <si>
    <t>PAKIET NR 9 Ubranka noworodkowe</t>
  </si>
  <si>
    <t>Pakiet nr 7  ROGALE / GNIAZDA DLA NOWORODKÓW</t>
  </si>
  <si>
    <t>PAKIET NR 8 POŚCIEL NOWORODKOWA</t>
  </si>
  <si>
    <t>PAKIET NR 10  PIELUCHA TETRA</t>
  </si>
  <si>
    <t>Gniazdo/rogal niemowlęco-noworodkowy 11cm x 75 cm z tagiem pralniczym</t>
  </si>
  <si>
    <t>Gniazdo/rogal niemowlęco-noworodkowy 13cm x 85 cm z tagiem pralniczym</t>
  </si>
  <si>
    <t>Gniazdo/rogal niemowlęco-noworodkowy 15cm x 100 cm z tagiem pralniczym</t>
  </si>
  <si>
    <t>Pakiet nr 1- KOŁDRY, PODUSZKI</t>
  </si>
  <si>
    <t>rozm. 150 cm x 200 cm (tolerancja +/- 3 cm); wypełnienie 100% sztuczny puch (kulki lub frytki poliestrowe), tkanina zewnętrzna: poliester lub poliester i bawełna, antyalergiczna, pikowana, biała. Możliwość prania w temp. 60 - 95°C. Waga wypełnienia min. 1000 g. Wykonana z materiałów umożliwiających przeprowadzenie dezynfekcji.  Kurczliwość po praniu max. 5%. Tkanina odporna na działanie standardowych środków dezynfekcyjnych używanych w szpitalach. Tkanina barwiona barwnikami kadziowymi charakteryzującymi się dużą trwałością kolorów; tkanina odporna na piling oraz na ścieranie. Barwnik odporny na działanie preparatów dezynfekcyjnych o pełnym spektrum działania, w trwałym kolorze. Po praniu wypełnienie nie może ulec zbryleniu. Gwarancja min. 200 cykli prania, suszenia, dezynfekcji.</t>
  </si>
  <si>
    <t>rozm. 70 cm x 80 cm (tolerancja +/- 2 cm); wypełnienie 100% sztuczny puch (kulki lub frytki poliestrowe), tkanina zewnętrzna: poliester lub poliester i bawełna, antyalergiczna, biała. Możliwość prania w temp. 60 - 95°C. Wykonane z materiałów umożliwiających przeprowadzenie dezynfekcji. Kurczliwość po praniu max. 5%. Tkanina odporna na działanie standardowych środków dezynfekcyjnych używanych w szpitalach. Tkanina barwiona barwnikami kadziowymi charakteryzującymi się dużą trwałością kolorów; tkanina odporna na piling oraz na ścieranie. Barwnik odporny na działanie preparatów dezynfekcyjnych o pełnym spektrum działania, w trwałym kolorze. Po praniu wypełnienie nie może ulec zbryleniu. Gwarancja min. 200 cykli prania, suszenia, dezynfekcji.</t>
  </si>
  <si>
    <t>rozm. 40 cm x 40 cm (tolerancja +/- 2 cm); wypełnienie 100% sztuczny puch (kulki lub frytki poliestrowe), tkanina zewnętrzna: poliester lub poliester i bawełna, antyalergiczna, biała. Możliwość prania w temp. 60 - 95°C. Wykonane z materiałów umożliwiających przeprowadzenie dezynfekcji. Kurczliwość po praniu max. 5%. Tkanina odporna na działanie standardowych środków dezynfekcyjnych używanych w szpitalach. Tkanina barwiona barwnikami kadziowymi charakteryzującymi się dużą trwałością kolorów; tkanina odporna na piling oraz na ścieranie. Barwnik odporny na działanie preparatów dezynfekcyjnych o pełnym spektrum działania, w trwałym kolorze. Po praniu wypełnienie nie może ulec zbryleniu. Gwarancja min. 200 cykli prania, suszenia, dezynfekcji.</t>
  </si>
  <si>
    <t>Pozycja 1-10</t>
  </si>
  <si>
    <t>Do pozycji (1-10) Zamawiający wymaga dostarczenia próbki. Zamawiający zastrzega, iż próbka poddana będzie procesowi prania zgodnie z dołączoną do oferty technologią prania.</t>
  </si>
  <si>
    <t xml:space="preserve">Gwarancja min. 100 cykli prania, suszenia, dezynfekcji.maglowania, sterylizacji </t>
  </si>
  <si>
    <t>Pielucha tetrowa śnieżnobiała, podwójnie tkana, splot duża kratka, o wymiarze 70x80cm, o gramaturze min 130g/m2.  Wykonane z 100% bawełny, posiadające certyfikat Tekstylia godne zaufania - Oeko-Tex Standard 100 lub atest PZH. Wykończenie pieluchy: podwinięcie na zakładkę (nici nieulegające odbarwieniom). Materiał przystosowany do na prania w temp. min 90°C.
Gwarancja min. 100 cykli prania, suszenia, dezynfekcji,maglowania, sterylizacji .</t>
  </si>
  <si>
    <t> Pozycja 1-3</t>
  </si>
  <si>
    <t>Do każdej pozycji (1-3) Zamawiający wymaga dostarczenia próbki. Zamawiający zastrzega, iż próbka poddana będzie procesowi prania zgodnie z dołączoną do oferty technologią prania.</t>
  </si>
  <si>
    <t xml:space="preserve">Koc rozm. 150 cm x 200 cm </t>
  </si>
  <si>
    <t>Kołdra rozm. 110 cm x 140 cm</t>
  </si>
  <si>
    <t>rozm. 110 cm x 140 cm (tolerancja +/- 3 cm); wypełnienie 100% sztuczny puch (kulki lub frytki poliestrowe), tkanina zewnętrzna: poliester lub poliester i bawełna, antyalergiczna, pikowana, biała. Możliwość prania w temp. 60 - 95°C. Waga wypełnienia min. 1000 g. Wykonana z materiałów umożliwiających przeprowadzenie dezynfekcji.  Kurczliwość po praniu max. 5%. Tkanina odporna na działanie standardowych środków dezynfekcyjnych używanych w szpitalach. Tkanina barwiona barwnikami kadziowymi charakteryzującymi się dużą trwałością kolorów; tkanina odporna na piling oraz na ścieranie. Barwnik odporny na działanie preparatów dezynfekcyjnych o pełnym spektrum działania, w trwałym kolorze. Po praniu wypełnienie nie może ulec zbryleniu. Gwarancja min. 200 cykli prania, suszenia, dezynfekcji.</t>
  </si>
  <si>
    <t xml:space="preserve">Pokrowiec na materac , poduszkę, kołdrę i koc:
Pokrowiec wykonany z poliestrowej dzianiny trykotowej powleczonej membraną poliuretanową o grubości 0,02 mm. Gramatura tkaniny 135 g/m2. 
Wytrzymałość na rozerwanie po osnowie min. 80N, po wątku min. 90N. 
Odporność na przesiąkanie cieczy min. 500cm.
Przepuszczalność pary wodnej min. 800g/m2/24h. 
Zamek kryty zakładką .Wszyta metka wewnątrz o wymiarach 15 cm x 15 cm umożliwiająca oznakowanie kodem kreskowym.
Rozmiary:
Ustalone według potrzeb Zamawiającego .
Kolor: biały
Wymagane załączniki:
1. Karta katalogowa 
2. Dokument wystawiony przez producenta tkaniny lub niezależną jednostkę badawczą potwierdzający wymagane parametry, tj. gramaturę, skład, odporność na przesiąkanie cieszy, przepuszczalność pary wodnej oraz parametry wytrzymałościowe 
3. Instrukcja używania
4. Zgłoszenie do Rejestru Wyrobów Medycznych
5. Deklaracja CE
6. Próbka.
</t>
  </si>
  <si>
    <t xml:space="preserve">*Zamawiający dopuszcza możliwość wymiany na asortyment tożsamy chłonny. Opis tkaniny chłonnej:  wykonana z tkaniny poliestrowej o gramaturze max 280 g/m2, 
o  chłonności min. 150%; zachowująca właściwości wytrzymałościowe przez min. 100 cykli prania, suszenia, dezynfekcji i sterylizacji;  zgodna z normą PN-EN 13795; kurczliwość max 5,2%; temp. prania max. 75 stopni C. </t>
  </si>
  <si>
    <t xml:space="preserve">Tagi (chipy) muszą spełniać następujące wymagania:
a.      zgodne z normą ISO 15693, działające w paśmie HF, zgodne normą ISO 18000 3/ technologia informacyjna identyfikująca radiowa RFID dla zarządzenia towarem część 3: Parametry dla bezprzewodowej komunikacji radiowej przy 13,56 MHz /,
b.      wytrzymujące min. 200 cykli prania, suszenia, maglowania, prasowania i sterylizacji, 
c.      gramaturze (od 0,78 g do 0,88 g).
d.      potwierdzony badaniami brak wpływu chipów na rezonans magnetyczny, jak i rezonansu magnetycznego na chipy, gwarantującego bezpieczeństwo zastosowania chipów dla ludzi i sprzętu elektronicznego, jak np. rozrusznik serca, defibrylatory, etc. Na potwierdzenie spełniania wymagań dotyczących tagów (chipów) opisanych powyżej Wykonawca zobowiązany jest załączyć do oferty deklarację producenta. 
Tagi muszą być wszyte w sposób trwały, uniemożliwiający uszkodzenie wyrobu i samego tagu w procesie prania oraz użytkowania asortymentu. Wykonawca zobowiązuje się do wszycia tagów. 
</t>
  </si>
  <si>
    <t xml:space="preserve"> PAKIET NR. 11   BIELIZNA OPERACYJNA BARIEROWA WIELORAZOWA - OBŁOŻENIA</t>
  </si>
  <si>
    <t>Planowana wartość netto</t>
  </si>
  <si>
    <t>Planowana  wartość brutto</t>
  </si>
  <si>
    <t>Poszwy na kołdry i koce  160 x 200</t>
  </si>
  <si>
    <t>Poszwy na kołdry i koce  140 x 110</t>
  </si>
  <si>
    <t>Poszewki na poduszki  70 x 80</t>
  </si>
  <si>
    <t>WYKONANIE
 2018          (wart.brutto)
USK</t>
  </si>
  <si>
    <t>WYKONANIE
 2018         (wart.brutto) SPSK</t>
  </si>
  <si>
    <t>RAZEM
Wykonanie 2018 rok(wart.brutto)</t>
  </si>
  <si>
    <t>RAZEM
Wykonanie 2018 rok(wart.netto)</t>
  </si>
  <si>
    <t>WYKONANIE
 2018          (wart.netto)
USK</t>
  </si>
  <si>
    <t>WYKONANIE
 2018         (wart.netto) SPSK</t>
  </si>
  <si>
    <t>ilość usk</t>
  </si>
  <si>
    <t>ilość spsk</t>
  </si>
  <si>
    <t>ilość razem</t>
  </si>
  <si>
    <t>W kazdą sztukę w/w asortymentu wszyty chip (tag pralniczy) kompatybilny z obecnie funkcjonującym w USK systemem RFID HF. Dodatkowo każda sztuka oznakowana idywidualnym kodem kreskowym.</t>
  </si>
  <si>
    <t>3233/3233</t>
  </si>
  <si>
    <t>Lp.</t>
  </si>
  <si>
    <t>Nazwa asortymentu</t>
  </si>
  <si>
    <t>Cena netto</t>
  </si>
  <si>
    <t>Cena brutto</t>
  </si>
  <si>
    <t>VAT</t>
  </si>
  <si>
    <t>JM</t>
  </si>
  <si>
    <t>Ilość</t>
  </si>
  <si>
    <t>RAZEM</t>
  </si>
  <si>
    <t>szt.</t>
  </si>
  <si>
    <t>szt</t>
  </si>
  <si>
    <t>Do każdej pozycji (1-4) Zamawiający wymaga dostarczenia próbki. Zamawiający zastrzega, iż próbka poddana będzie procesowi prania zgodnie z dołączoną do oferty technologią prania.</t>
  </si>
  <si>
    <t>Piżama uniwersalna (damska/męska)</t>
  </si>
  <si>
    <t>Zamawiający wymaga dostarczenia próbki. Zamawiający zastrzega, iż próbka poddana będzie procesowi prania zgodnie z dostarczoną technologią prania.</t>
  </si>
  <si>
    <t xml:space="preserve">1.     Kołdra </t>
  </si>
  <si>
    <t>2.     Poduszka</t>
  </si>
  <si>
    <t>1.       Gniazdo/rogal niemowlęco-noworodkowy 11cm x 75cm</t>
  </si>
  <si>
    <t>2.      Gniazdo/rogal niemowlęco-noworodkowy 13cm x 85cm</t>
  </si>
  <si>
    <t>3.     Poduszka mała</t>
  </si>
  <si>
    <t>3.       Gniazdo/rogal niemowlęco-noworodkowy 15cm x 100cm</t>
  </si>
  <si>
    <t xml:space="preserve">Tagi (chipy) muszą spełniać następujące wymagania:
a.      zgodne z normą ISO 15693, działające w paśmie HF, zgodne normą ISO 18000 3/ technologia informacyjna identyfikująca radiowa RFIB dla zarządzenia towarem część 3: Parametry dla bezprzewodowej komunikacji radiowej przy 13,56 MHz /,
b.      wytrzymujące min. 200 cykli prania, suszenia, maglowania, prasowania i sterylizacji, 
c.      gramaturze (od 0,78 g do 0,88 g).
d.      potwierdzony badaniami brak wpływu chipów na rezonans magnetyczny, jak i rezonansu magnetycznego na chipy, gwarantującego bezpieczeństwo zastosowania chipów dla ludzi i sprzętu elektronicznego, jak np. rozrusznik serca, defibrylatory, etc. Na potwierdzenie spełniania wymagań dotyczących tagów (chipów) opisanych powyżej Wykonawca zobowiązany jest załączyć do oferty deklarację producenta. 
Tagi muszą być wszyte w sposób trwały, uniemożliwiający uszkodzenie wyrobu i samego tagu w procesie prania oraz użytkowania asortymentu. Wykonawca zobowiązuje się do wszycia tagów. 
</t>
  </si>
  <si>
    <t>6.Prześcieradła  160 x 250</t>
  </si>
  <si>
    <t>3.Poszewki na poduszki  70 x 80</t>
  </si>
  <si>
    <t>Prześcieradła  160 x 250</t>
  </si>
  <si>
    <t>4.Poszewki na jaśki  40 x 40</t>
  </si>
  <si>
    <t>Poszewki na jaśki  40 x 40</t>
  </si>
  <si>
    <t>Poduszki typu JAŚ rozm. 40 cm x 40 cm</t>
  </si>
  <si>
    <t xml:space="preserve">
rozm. 160 cm x 210 cm (tolerancja +/- 3cm); bez wiązań i guzików - na tzw. zakładkę o szerokości min. 30 cm: wylot na szerokości powłoki przeszycie po bokach wlotu zakończone tzw. krzyżakiem w odległości 25cm od brzegów (tolerancja +/- 2cm); kolor tkaniny:  niebieski; bez wiązań i guzików - na tzw. zakładkę o szerokości min. 25cm; tkanina odporna na działanie standardowych środków dezynfekcyjnych używanych w szpitalach; materiał gładki.
Tkanina barwiona barwnikami kadziowymi charakteryzującymi się dużą trwałością kolorów; poddana procesowi sanforyzacji i merceryzacji nadającym stabilizację wymiarów, wygładzenie i połysk; tkanina odporna na piling oraz na ścieranie. Tkanina: mieszanka bawełniano poliestrowa o składzie: 50% bawełny i 50% poliestru (tolerancja +/- 5%), bezpyłowa, wyrób zgodny z normą ENV 14237 w zakresie tabeli 1 potwierdzony wynikiem badań przez niezależną jednostkę badawczą o gramaturze nie mniejszej niż 120g/m2 - maksymalnie 130g/m2, kurczliwość tkaniny po wypraniu i prasowaniu nie więcej niż: 5%; temperatura prania 65 – 75 stopni C, temperatura obróbki termicznej do 150 stopni C, maglowanie max. temp. 150 stopni C; barwnik odporny na działanie preparatów dezynfekcyjnych o pełnym spektrum działania, w trwałym kolorze. 
Gwarancja min. 200 cykli prania, suszenia, dezynfekcji, maglowania, sterylizacji </t>
  </si>
  <si>
    <t xml:space="preserve">rozm. 140 cm x 110 cm (tolerancja +/- 2cm); bez wiązań i guzików - na tzw. zakładkę o szerokości min. 25 cm: wylot na szerokości powłoki przeszycie po bokach wlotu zakończone tzw. krzyżakiem w odległości 15cm od brzegów (tolerancja +/- 2cm); kolor tkaniny: niebieski; tkanina odporna na działanie standardowych środków dezynfekcyjnych używanych w szpitalach; materiał gładki.
Tkanina barwiona barwnikami kadziowymi charakteryzującymi się dużą trwałością kolorów; poddana procesowi sanforyzacji i merceryzacji nadającym stabilizację wymiarów, wygładzenie i połysk; tkanina odporna na piling oraz na ścieranie. Tkanina: mieszanka bawełniano poliestrowa o składzie: 50% bawełny i 50% poliestru (tolerancja +/- 5%), bezpyłowa, wyrób zgodny z normą ENV 14237 w zakresie tabeli 1 potwierdzony wynikiem badań przez niezależną jednostkę badawczą o  gramaturze nie mniejszej niż 120g/m2 - maksymalnie 130g/m2, kurczliwość tkaniny po wypraniu i prasowaniu nie więcej niż: 5%; temperatura prania 65 – 75 stopni C, temperatura obróbki termicznej do 150 stopni C, maglowanie max. temp. 150 stopni C; barwnik odporny na działanie preparatów dezynfekcyjnych o pełnym spektrum działania, w trwałym kolorze. 
Gwarancja min. 200 cykli prania, suszenia, dezynfekcji, maglowania, sterylizacji </t>
  </si>
  <si>
    <t xml:space="preserve">rozm. 160 cm x  120 cm (tolerancja +/- 3cm); kolor tkaniny: niebieski;  (tolerancja +/- 3cm); tkanina odporna na działanie standardowych środków dezynfekcyjnych używanych w szpitalach; materiał gładki.
Tkanina barwiona barwnikami kadziowymi charakteryzującymi się dużą trwałością kolorów; poddana procesowi sanforyzacji i merceryzacji nadającym stabilizację wymiarów, wygładzenie i połysk; tkanina odporna na piling oraz na ścieranie. Tkanina: mieszanka bawełniano poliestrowa o składzie: 50% bawełny i 50% poliestru (tolerancja +/- 5%), bezpyłowa, wyrób zgodny z normą ENV 14237 w zakresie tabeli 1 potwierdzony wynikiem badań przez niezależną jednostkę badawczą o gramaturze nie mniejszej niż 120g/m2 - maksymalnie 130g/m2, kurczliwość tkaniny po wypraniu i prasowaniu nie więcej niż: 5%; temperatura prania 65 – 75 stopni C, temperatura obróbki termicznej do 150 stopni C, maglowanie max. temp. 150 stopni C; barwnik odporny na działanie preparatów dezynfekcyjnych o pełnym spektrum działania, w trwałym kolorze. Gwarancja min.200 cykli prania, suszenia, dezynfekcji, maglowania, sterylizacji </t>
  </si>
  <si>
    <t xml:space="preserve">rozm. 70 cm x 80 cm (tolerancja +/- 2cm); bez wiązań i guzików - na tzw. zakładkę o szerokości min. 25cm: wylot na szerokości powłoki, przeszycie po bokach wlotu zakończone tzw. krzyżakiem w odległości 10cm od brzegów (tolerancja +/- 2cm); kolor tkaniny: niebieski; tkanina odporna na działanie standardowych środków dezynfekcyjnych używanych w szpitalach; materiał gładki.
Tkanina barwiona barwnikami kadziowymi charakteryzującymi się dużą trwałością kolorów; poddana procesowi sanforyzacji i merceryzacji nadającym stabilizację wymiarów, wygładzenie i połysk; tkanina odporna na piling oraz na ścieranie. Tkanina: mieszanka bawełniano poliestrowa o składzie: 50% bawełny i 50% poliestru (tolerancja +/- 5%), bezpyłowa, wyrób zgodny z normą ENV 14237 w zakresie tabeli 1 potwierdzony wynikiem badań przez niezależną jednostkę badawczą  o gramaturze nie mniejszej niż 120g/m2 - maksymalnie 130g/m2, kurczliwość tkaniny po wypraniu i prasowaniu nie więcej niż: 5%; temperatura prania 65 – 75 stopni C, temperatura obróbki termicznej do 150 stopni C, maglowanie max. temp. 150 stopni C; barwnik odporny na działanie preparatów dezynfekcyjnych o pełnym spektrum działania, w trwałym kolorze. 
Gwarancja min. 200 cykli prania, suszenia, dezynfekcji, maglowania, sterylizacji </t>
  </si>
  <si>
    <t>rozm. 45cm x 45cm (tolerancja +/- 2cm); bez wiązań i guzików - na tzw. zakładkę o szerokości min. 15 cm: wylot na szerokości powłoki, przeszycie po bokach wlotu zakończone tzw. krzyżakiem w odległości 10 cm od brzegów (tolerancja +/- 2cm);  kolor tkaniny: niebieski; tkanina odporna na działanie standardowych środków dezynfekcyjnych używanych w szpitalach; materiał gładki.
Tkanina barwiona barwnikami kadziowymi charakteryzującymi się dużą trwałością kolorów; poddana procesowi sanforyzacji i merceryzacji nadającym stabilizację wymiarów, wygładzenie i połysk; tkanina odporna na piling oraz na ścieranie. Tkanina: mieszanka bawełniano poliestrowa o składzie: 50% bawełny i 50% poliestru (tolerancja +/- 5%), bezpyłowa, wyrób zgodny z normą ENV 14237 w zakresie tabeli 1 potwierdzony wynikiem badań przez niezależną jednostkę badawczą o gramaturze nie mniejszej niż 120g/m2 - maksymalnie 130g/m2, kurczliwość tkaniny po wypraniu i prasowaniu nie więcej niż: 5%; temperatura prania 65 – 75 stopni C, temperatura obróbki termicznej do 150 stopni C, 
maglowanie max. temp. 150 stopni C; barwnik odporny na działanie preparatów dezynfekcyjnych o pełnym spektrum działania, w trwałym kolorze. 
Gwarancja min. 200 cykli prania, suszenia, dezynfekcji.</t>
  </si>
  <si>
    <t xml:space="preserve">rozm. 120 cm x 70 cm (tolerancja +/- 3cm); kolor tkaniny: niebieski; tkanina odporna na działanie standardowych środków dezynfekcyjnych używanych w szpitalach; materiał gładki.
Tkanina barwiona barwnikami kadziowymi charakteryzującymi się dużą trwałością kolorów; poddana procesowi sanforyzacji i merceryzacji nadającym stabilizację wymiarów, wygładzenie i połysk; tkanina odporna na piling oraz na ścieranie. Tkanina: mieszanka bawełniano poliestrowa o składzie: 50% bawełny i 50% poliestru (tolerancja +/- 5%), bezpyłowa,wyrób zgodny z normą ENV 14237 w zakresie tabeli 1 potwierdzony wynikiem badań przez niezależną jednostkę badawczą o , gramaturze nie mniejszej niż 120g/m2 - maksymalnie 130g/m2, kurczliwość tkaniny po wypraniu i prasowaniu nie więcej niż: 5%; temperatura prania 65 – 75 stopni C, temperatura obróbki termicznej do 150 stopni C, maglowanie max. temp. 150 stopni C; barwnik odporny na działanie preparatów dezynfekcyjnych o pełnym spektrum działania, w trwałym kolorze. Gwarancja min. 200 cykli prania, suszenia, dezynfekcji, maglowania, sterylizacji </t>
  </si>
  <si>
    <t xml:space="preserve">rozm. 120 cm x 160 cm (tolerancja +/- 3cm); kolor tkaniny: niebieski; tkanina odporna na działanie standardowych środków dezynfekcyjnych używanych w szpitalach; materiał gładki.
Tkanina barwiona barwnikami kadziowymi charakteryzującymi się dużą trwałością kolorów; poddana procesowi sanforyzacji i merceryzacji nadającym stabilizację wymiarów, wygładzenie i połysk; tkanina odporna na piling oraz na ścieranie. Tkanina: mieszanka bawełniano poliestrowa o składzie: 50% bawełny i 50% poliestru (tolerancja +/- 5%), bezpyłowa, wyrób zgodny z normą ENV 14237 w zakresie tabeli 1 potwierdzony wynikiem badań przez niezależną jednostkę badawczą o gramaturze nie mniejszej niż 120g/m2 - maksymalnie 130g/m2, kurczliwość tkaniny po wypraniu i prasowaniu nie więcej niż: 5%; temperatura prania 65 – 75 stopni C, temperatura obróbki termicznej do 150 stopni C, maglowanie max. temp. 150 stopni C; barwnik odporny na działanie preparatów dezynfekcyjnych o pełnym spektrum działania, w trwałym kolorze. 
Gwarancja min. 200 cykli prania, suszenia, dezynfekcji, maglowania, sterylizacji </t>
  </si>
  <si>
    <t xml:space="preserve">rozm. 160 cm x  250 cm (tolerancja +/- 3cm); kolor tkaniny: niebieski;  (tolerancja +/- 3cm); tkanina odporna na działanie standardowych środków dezynfekcyjnych używanych w szpitalach; materiał gładki.
Tkanina barwiona barwnikami kadziowymi charakteryzującymi się dużą trwałością kolorów; poddana procesowi sanforyzacji i merceryzacji nadającym stabilizację wymiarów, wygładzenie i połysk; tkanina odporna na piling oraz na ścieranie. Tkanina: mieszanka bawełniano poliestrowa o składzie: 50% bawełny i 50% poliestru (tolerancja +/- 5%), bezpyłowa, wyrób zgodny z normą ENV 14237 w zakresie tabeli 1 potwierdzony wynikiem badań przez niezależną jednostkę badawczą o, gramaturze nie mniejszej niż 120g/m2 - maksymalnie 130g/m2, kurczliwość tkaniny po wypraniu i prasowaniu nie więcej niż: 5%; temperatura prania 65 – 75 stopni C, temperatura obróbki termicznej do 150 stopni C, maglowanie max. temp. 150 stopni C; barwnik odporny na działanie preparatów dezynfekcyjnych o pełnym spektrum działania, w trwałym kolorze. Gwarancja min.200 cykli prania, suszenia, dezynfekcji, maglowania, sterylizacji </t>
  </si>
  <si>
    <t xml:space="preserve">rozm. 100x100; kolor tkaniny: ecru, błękitny, jasno zielony, wrzosowy; bez wiązań i guzików - na tzw. zakładkę o szerokości min. 25cm: wylot na szerokości powłoki, przeszycie po bokach wlotu zakończone tzw. krzyżakiem w odległości 10cm od brzegów (tolerancja +/- 2cm); tkanina odporna na działanie standardowych środków dezynfekcyjnych używanych w szpitalach; materiał gładki.
Tkanina barwiona barwnikami kadziowymi charakteryzującymi się dużą trwałością kolorów; poddana procesowi sanforyzacji i merceryzacji nadającym stabilizację wymiarów, wygładzenie i połysk; tkanina odporna na piling oraz na ścieranie. Tkanina: mieszanka bawełniano poliestrowa o składzie: 50% bawełny i 50% poliestru (tolerancja +/- 5%), bezpyłowa, poziom pylenia zbadanego wg normy ISO 9073-10 maksymalnie 4, gramaturze nie mniejszej niż 120g/m2 - maksymalnie 150g/m2, kurczliwość tkaniny po wypraniu i prasowaniu nie więcej niż: 5%; temperatura prania 65 – 75 stopni C, temperatura obróbki termicznej do 150 stopni C, maglowanie max. temp. 150 stopni C; barwnik odporny na działanie preparatów dezynfekcyjnych o pełnym spektrum działania, w trwałym kolorze. Gwarancja min. 200 cykli prania, suszenia, dezynfekcji, maglowania, sterylizacji 
</t>
  </si>
  <si>
    <t>Serweta boczna operacyjna 75 cm x 90 cm chłonne</t>
  </si>
  <si>
    <t>Kaftanik bawełniany rozmiar 52 cm</t>
  </si>
  <si>
    <t>Kaftanik bawełniany rozmiar 48 cm</t>
  </si>
  <si>
    <t>Body bawełniane całe rozpinane, zapinane na napy, rozmiar 58 cm</t>
  </si>
  <si>
    <t>Body bawełniane całe rozpinane, zapinane na napy, rozmiar 52 cm</t>
  </si>
  <si>
    <t>Powłoczka na gniazdo/rogal 11 cmx 75 cm z tagiem pralniczym</t>
  </si>
  <si>
    <t>Powłoczka na gniazdo/rogal 13 cmx 85 cm z tagiem pralniczym</t>
  </si>
  <si>
    <t>Powłoczka na gniazdo/rogal 15 cmx 100 cm z tagiem pralniczym</t>
  </si>
  <si>
    <t>Koce; rozmiary (tolerancja +/- 3 cm); skład: 85% akryl, 15% bawełna (tolerancja +/- 5%); wykończenie - obszyte taśmą welurową; koce są tkane, drapane i strzyżone dwustronnie; gładki (kolor do wyboru). Kurczliwość po praniu max. 5%. Tkanina odporna na działanie standardowych środków dezynfekcyjnych używanych w szpitalach. Tkanina barwiona barwnikami kadziowymi charakteryzującymi się dużą trwałością kolorów; tkanina odporna na piling oraz na ścieranie. Barwnik odporny na działanie preparatów dezynfekcyjnych o pełnym spektrum działania, w trwałym kolorze. Gwarancja min. 200 cykli prania, suszenia, dezynfekcji.</t>
  </si>
  <si>
    <t>1. Piżama uniwersalna (damska/męska). Bluza + spodnie. Spodnie na gumkę bez kieszeni.
Bluza rozpinana na napy.
Na bluzie dwie dolne kieszenie naszywane.
Piżama w rozmiarze S-XXXL. 
Piżama szpitalna  wykonana z tkaniny bawełniano-poliestrowej o min.zawartości bawełny 45% białej z niebieskim nadrukiem w dwuch motywach o gramaturze max.140 g/m2. Motywy drukowane rozmieszczone w rzędach nie większej niż 5 mm,odległość w rzędach między kolejnymi elementami druku nie większa niż 10 mm.
Wymagane dokumenty ;
1.Instrukcja użytkowania
2.Karta techniczna potwierdzająca gramaturę i skład .
3.Próbka .
4.Karta katalogowa .
 Gwarancja min. 150 cykli prania, suszenia, dezynfekcji.</t>
  </si>
  <si>
    <t>Gniazdka-rogale niemowlęco-noworodkowe w rozmiarach: 11cm (tolerancja +/- 1,5 cm) x 75cm (tolerancja +/- 2 cm) . Tkanina z której wykonany jest rogal wodoodporna z możliwością dezynfekcji, odporna  na działanie standardowych środków dezynfekcyjnych używanych w szpitalach. Wypełnione mikro granulkami styropianwymi EPS, nie zawierające szkodliwych substancji i zanieczyszczeń, umożliwiające idealne dopasowanie do kształtu ciała. Powłoczka na rogal 100 % bawełna, wzór pastelowy z motywem dziecięcym. Kurczliwość po praniu max. 5%. Powłoczka  barwiona barwnikami kadziowymi charakteryzującymi się dużą trwałością kolorów; tkanina odporna na piling oraz na ścieranie. Barwnik odporny na działanie preparatów dezynfekcyjnych o pełnym spektrum działania, w trwałym kolorze. Gwarancja min.200 cykli prania,suszenia,dezynfekcji ,maglowania, sterylizacji  .</t>
  </si>
  <si>
    <t>Gniazdka-rogale niemowlęco-noworodkowe w rozmiarach: 13cm (+/- 1,5 cm) x 85cm (+/- 2cm) .  Tkanina z której wykonany jest rogal wodoodporna z możliwością dezynfekcji, odporna  na działanie standardowych środków dezynfekcyjnych używanych w szpitalach.Wypełnione mikro granulkami styropianwymi EPS, nie zawierające szkodliwych substancji i zanieczyszczeń, umożliwiające idealne dopasowanie do kształtu ciała. Powłoczka na rogal 100 % bawełna, wzór pastelowy z motywem dziecięcym. Kurczliwość po praniu max. 5%.Powłoczka  barwiona barwnikami kadziowymi charakteryzującymi się dużą trwałością kolorów; tkanina odporna na piling oraz na ścieranie. Barwnik odporny na działanie preparatów dezynfekcyjnych o pełnym spektrum działania, w trwałym kolorze. Gwarancja min.200 cykli prania,suszenia,dezynfekcji ,maglowania, sterylizacji  .</t>
  </si>
  <si>
    <t>Gniazdka-rogale niemowlęco-noworodkowe w rozmiarach:15cm (+/- 1,5cm) x 100cm (+/- 2cm) . Tkanina z której wykonany jest rogal wodoodporna z możliwością dezynfekcji, odporna  na działanie standardowych środków dezynfekcyjnych używanych w szpitalach. Wypełnione mikro granulkami styropianwymi EPS, nie zawierające szkodliwych substancji i zanieczyszczeń, umożliwiające idealne dopasowanie do kształtu ciała. Powłoczka na rogal 100 % bawełna, wzór pastelowy z motywem dziecięcym. Kurczliwość po praniu max. 5%. Powłoczka  barwiona barwnikami kadziowymi charakteryzującymi się dużą trwałością kolorów; tkanina odporna na piling oraz na ścieranie. Barwnik odporny na działanie preparatów dezynfekcyjnych o pełnym spektrum działania, w trwałym kolorze. Gwarancja min.200 cykli prania,suszenia,dezynfekcji ,maglowania, sterylizacji  .</t>
  </si>
  <si>
    <r>
      <t xml:space="preserve">Koszula szpitalna  wykonana z tkaniny bawełniano-poliestrowej o min.zawartości bawełny 45% białej z niebieskim nadrukiem w dwuch motywach o gramaturze max.140 g/m2.Motywy drukowane rozmieszczone w rzędach nie większej niż 5 mm,odległość w rzędach między kolejnymi elementami druku nie większa niż 10 mm.Koszula rozcięta z tyłu po całości , wiązana na troki ,z zakładką umożliwiającą osłonięcie pacjenta w miejscu rozcięcia , rękaw krótki .Rozmiary M/L ,XL/XXL Gwarancja min. 150 cykli prania,suszenia,dezynfekcji .
</t>
    </r>
    <r>
      <rPr>
        <u val="single"/>
        <sz val="10"/>
        <color indexed="8"/>
        <rFont val="Verdana"/>
        <family val="2"/>
      </rPr>
      <t xml:space="preserve">Wymagane dokumenty ;
</t>
    </r>
    <r>
      <rPr>
        <sz val="10"/>
        <color indexed="8"/>
        <rFont val="Verdana"/>
        <family val="2"/>
      </rPr>
      <t>1.Instrukcja użytkowania
2.Karta techniczna potwierdzająca gramaturę i skład .
3.Próbka .
4.Karta katalogowa .</t>
    </r>
  </si>
  <si>
    <t>Do każdej pozycji (1-8) Zamawiający wymaga dostarczenia próbki w rozmiarze kolorze. Zamawiający zastrzega, iż próbka poddana będzie procesowi prania zgodnie z dołączoną do oferty technologią prania.</t>
  </si>
  <si>
    <t>Do każdej pozycji z każdego rozmiaru Zamawiający wymaga dostarczenia próbki. Zamawiający zastrzega, iż próbka poddana będzie procesowi prania zgodnie z dołączoną do oferty technologią prania.</t>
  </si>
  <si>
    <t xml:space="preserve">Serweta boczna operacyjna </t>
  </si>
  <si>
    <t>Serweta operacyjna z  otworem o średnicy 10 cm(75x90) jednowarstwowa nieprzemakalna</t>
  </si>
  <si>
    <t xml:space="preserve">PAKIET NR 12 UBRANIA OPERACYJNE </t>
  </si>
  <si>
    <t>Ubrania operacyjne (bluza + spodnie kolor zielony, niebieski,szaro-niebieski,  czerwony, granatowy, bordowy                                         Gwarancja min.200 cykli prania ,suszenia,dezynfekcji</t>
  </si>
  <si>
    <t>Ubrania operacyjne (bluza + spodnie kolor zielony ,niebieski , szaro-niebieski, czerwony, granatowy, bordowy.   Gwarancja min.200 cykli prania ,suszenia,dezynfekcji</t>
  </si>
  <si>
    <t>Ubrania operacyjne:
Bluza: z krótkim rękawem, luźna, z dekoltem na zakładkę, wkładana przez głowę; z przodu odcięty karczek pod którym jest kieszeń z lewej strony. Kieszenie boczne na wysokości bioder, po bokach rozporki wzmocnione ryglami.
Spodnie: na gumkę, wiązane z przodu na troki.
Kolory: zielony, niebieski, szaro-niebieski, czerwony, granatowy, bordowy
Ubranie operacyjne wielokrotnego użytku (bluza+spodnie) .
Odzież operacyjna wielokrotnego użytku (bluza + spodnie) w pełni zgodna z normą PN-EN 13795 wykonana z niepylącej tkaniny bawełniano-poliestrowej o wysokim termofizjologicznym komforcie użytkowania. Odzież operacyjna zachowująca właściwości wytrzymałościowe przez min. 200 cykli prania, suszenia, dezynfekcji; tkanina o składzie min.48% bawełna, 52% poliester ; gramatura max. 130g/m2 . Komplety zabiegowe (bluza+spodnie), z wyhaftowaną nazwą komórki org. Zamawiającego na kieszeni bluzy. Temperatura prania max. 70 stopni C; kurczliwość do 5%.  Bluza wycięta w serek, trzy kieszenie; spodnie na gumce wiązane z przodu na troki. Rozmiary XS-XXXXXL dostosowane wymiarami do potrzeb klienta. Na opakowaniu należy podać rozmiar ubrań. Haft trwały, niespieralny, oznaczony nazwą komórki organizacyjnej Zamawiającego. 
Wielkość liter – proporcjonalna do wymiarów asortymentu. Kolor haftu: do uzgodnienia z Zamawiającym.
 Haft z nazwą komórki organizacyjnej umieszczony na kieszeni bluzy ubrania operacyjnego.
Wymagane dokumenty:
1. Deklaracja zgodności CE.
2. Wpis lub zgłoszenie do Rejestru Wyrobów Medycznych.
3. Karta techniczna tkaniny potwierdzająca gramaturę i skład chemiczny.
4. Wyniki badań tkanin wykonane przez niezależną jednostkę badawczą, potwierdzające parametry techniczne zgodnie z normą PN-EN 13795 w wymaganym zakresie.
5. Instrukcja używania.
6. Folder handlowy firmy.
7. Próbka.</t>
  </si>
  <si>
    <t>Do każdej bluzy i każdej pary spodni z każdego koloru Zamawiający wymaga dostarczenia próbki. Zamawiający zastrzega, iż próbka poddana będzie procesowi prania zgodnie z dołączoną do oferty technologią prania.</t>
  </si>
  <si>
    <t>W kazdą sztukę w/w asortymentu, tj. w bluzę (w kieszeń bluzy) i spodnie (w pasek) wszyty chip (tag pralniczy) kompatybilny z obecnie funkcjonującym w USK systemem RFID HF. Dodatkowo każda sztuka oznakowana idywidualnym kodem kreskowym kompatybilnym z chipem oraz obecnie funkcjonującym w USK systemem RFID HF w Pralni obsługującej Zamawiającego na koszt i ryzyko Wykonawcy.</t>
  </si>
  <si>
    <t xml:space="preserve">Tagi (chipy) muszą spełniać następujące wymagania:
a.      zgodne z normą ISO 15693, działające w paśmie HF, zgodne normą ISO 18000 3/ technologia informacyjna identyfikująca radiowa RFID dla zarządzenia towarem część 3: Parametry dla bezprzewodowej komunikacji radiowej przy 13,56 MHz /,
b.      wytrzymujące min. 200 cykli prania, suszenia, maglowania, prasowania i sterylizacji, 
c.      gramaturze (od 0,78 g do 0,88 g).
d.      potwierdzony badaniami brak wpływu chipów na rezonans magnetyczny, jak i rezonansu magnetycznego na chipy, gwarantującego bezpieczeństwo zastosowania chipów dla ludzi i sprzętu elektronicznego, jak np. rozrusznik serca, defibrylatory, etc. Na potwierdzenie spełniania wymagań dotyczących tagów (chipów) opisanych powyżej Wykonawca zobowiązany jest załączyć do oferty deklarację producenta. 
Tagi muszą być wszyte w sposób trwały, uniemożliwiający uszkodzenie wyrobu i samego tagu w procesie prania oraz użytkowania asortymentu. Wykonawca zobowiązuje się do wszycia tagów.
</t>
  </si>
  <si>
    <t>…………………………………………..</t>
  </si>
  <si>
    <t>pieczątka nagłówkowa Wykonawcy</t>
  </si>
  <si>
    <t>Wartość netto</t>
  </si>
  <si>
    <t>Wartość brutto</t>
  </si>
  <si>
    <t>……………………………………………………</t>
  </si>
  <si>
    <t xml:space="preserve">  (podpis i pieczątka imienna osoby uprawnionej do reprezentowania Wykonawcy)</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</si>
</sst>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quot;Tak&quot;;&quot;Tak&quot;;&quot;Nie&quot;"/>
    <numFmt numFmtId="166" formatCode="&quot;Prawda&quot;;&quot;Prawda&quot;;&quot;Fałsz&quot;"/>
    <numFmt numFmtId="167" formatCode="&quot;Włączone&quot;;&quot;Włączone&quot;;&quot;Wyłączone&quot;"/>
    <numFmt numFmtId="168" formatCode="[$€-2]\ #,##0.00_);[Red]\([$€-2]\ #,##0.00\)"/>
    <numFmt numFmtId="169" formatCode="#,##0.000"/>
    <numFmt numFmtId="170" formatCode="#,##0.0000"/>
    <numFmt numFmtId="171" formatCode="#,##0.00000"/>
    <numFmt numFmtId="172" formatCode="#,##0.0"/>
    <numFmt numFmtId="173" formatCode="0.0000"/>
    <numFmt numFmtId="174" formatCode="0.000"/>
    <numFmt numFmtId="175" formatCode="_-* #,##0.00&quot; zł&quot;_-;\-* #,##0.00&quot; zł&quot;_-;_-* \-??&quot; zł&quot;_-;_-@_-"/>
  </numFmts>
  <fonts count="63">
    <font>
      <sz val="11"/>
      <color theme="1"/>
      <name val="Calibri"/>
      <family val="2"/>
    </font>
    <font>
      <sz val="11"/>
      <color indexed="8"/>
      <name val="Czcionka tekstu podstawowego"/>
      <family val="2"/>
    </font>
    <font>
      <sz val="11"/>
      <color indexed="8"/>
      <name val="Calibri"/>
      <family val="2"/>
    </font>
    <font>
      <sz val="10"/>
      <color indexed="8"/>
      <name val="Verdana"/>
      <family val="2"/>
    </font>
    <font>
      <b/>
      <sz val="8"/>
      <color indexed="8"/>
      <name val="Verdana"/>
      <family val="2"/>
    </font>
    <font>
      <b/>
      <sz val="10"/>
      <color indexed="8"/>
      <name val="Verdana"/>
      <family val="2"/>
    </font>
    <font>
      <sz val="8"/>
      <name val="Calibri"/>
      <family val="2"/>
    </font>
    <font>
      <sz val="8"/>
      <color indexed="8"/>
      <name val="Verdana"/>
      <family val="2"/>
    </font>
    <font>
      <u val="single"/>
      <sz val="11"/>
      <color indexed="12"/>
      <name val="Calibri"/>
      <family val="2"/>
    </font>
    <font>
      <u val="single"/>
      <sz val="11"/>
      <color indexed="36"/>
      <name val="Calibri"/>
      <family val="2"/>
    </font>
    <font>
      <sz val="10"/>
      <color indexed="26"/>
      <name val="Verdana"/>
      <family val="2"/>
    </font>
    <font>
      <b/>
      <sz val="8"/>
      <name val="Verdana"/>
      <family val="2"/>
    </font>
    <font>
      <sz val="8"/>
      <name val="Verdana"/>
      <family val="2"/>
    </font>
    <font>
      <sz val="9"/>
      <color indexed="8"/>
      <name val="Verdana"/>
      <family val="2"/>
    </font>
    <font>
      <b/>
      <sz val="8"/>
      <color indexed="10"/>
      <name val="Verdana"/>
      <family val="2"/>
    </font>
    <font>
      <sz val="8"/>
      <color indexed="10"/>
      <name val="Verdana"/>
      <family val="2"/>
    </font>
    <font>
      <b/>
      <sz val="10"/>
      <name val="Verdana"/>
      <family val="2"/>
    </font>
    <font>
      <sz val="10"/>
      <name val="Verdana"/>
      <family val="2"/>
    </font>
    <font>
      <b/>
      <sz val="6"/>
      <name val="Verdana"/>
      <family val="2"/>
    </font>
    <font>
      <b/>
      <sz val="11"/>
      <color indexed="8"/>
      <name val="Calibri"/>
      <family val="2"/>
    </font>
    <font>
      <u val="single"/>
      <sz val="9"/>
      <color indexed="8"/>
      <name val="Arial"/>
      <family val="2"/>
    </font>
    <font>
      <sz val="10"/>
      <color indexed="10"/>
      <name val="Verdana"/>
      <family val="2"/>
    </font>
    <font>
      <u val="single"/>
      <sz val="10"/>
      <color indexed="8"/>
      <name val="Verdana"/>
      <family val="2"/>
    </font>
    <font>
      <b/>
      <sz val="10"/>
      <color indexed="10"/>
      <name val="Verdana"/>
      <family val="2"/>
    </font>
    <font>
      <i/>
      <sz val="10"/>
      <name val="Tahoma"/>
      <family val="2"/>
    </font>
    <font>
      <i/>
      <sz val="9"/>
      <name val="Tahoma"/>
      <family val="2"/>
    </font>
    <font>
      <sz val="10"/>
      <name val="Arial"/>
      <family val="2"/>
    </font>
    <font>
      <sz val="8"/>
      <name val="Tahoma"/>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9"/>
      <color indexed="8"/>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9"/>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top style="thin"/>
      <bottom style="thin"/>
    </border>
    <border>
      <left style="thin">
        <color indexed="8"/>
      </left>
      <right>
        <color indexed="63"/>
      </right>
      <top style="thin">
        <color indexed="8"/>
      </top>
      <bottom style="thin">
        <color indexed="8"/>
      </bottom>
    </border>
    <border>
      <left style="thin"/>
      <right style="thin"/>
      <top style="thin"/>
      <bottom>
        <color indexed="63"/>
      </bottom>
    </border>
    <border>
      <left style="thin"/>
      <right>
        <color indexed="63"/>
      </right>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1" applyNumberFormat="0" applyAlignment="0" applyProtection="0"/>
    <xf numFmtId="0" fontId="48" fillId="26" borderId="2" applyNumberFormat="0" applyAlignment="0" applyProtection="0"/>
    <xf numFmtId="0" fontId="49" fillId="27" borderId="0" applyNumberFormat="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8" fillId="0" borderId="0" applyNumberFormat="0" applyFill="0" applyBorder="0" applyAlignment="0" applyProtection="0"/>
    <xf numFmtId="0" fontId="50" fillId="0" borderId="3" applyNumberFormat="0" applyFill="0" applyAlignment="0" applyProtection="0"/>
    <xf numFmtId="0" fontId="51" fillId="28" borderId="4" applyNumberFormat="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29" borderId="0" applyNumberFormat="0" applyBorder="0" applyAlignment="0" applyProtection="0"/>
    <xf numFmtId="0" fontId="2" fillId="0" borderId="0">
      <alignment/>
      <protection/>
    </xf>
    <xf numFmtId="0" fontId="56" fillId="26" borderId="1" applyNumberFormat="0" applyAlignment="0" applyProtection="0"/>
    <xf numFmtId="0" fontId="9" fillId="0" borderId="0" applyNumberFormat="0" applyFill="0" applyBorder="0" applyAlignment="0" applyProtection="0"/>
    <xf numFmtId="9" fontId="2" fillId="0" borderId="0" applyFont="0" applyFill="0" applyBorder="0" applyAlignment="0" applyProtection="0"/>
    <xf numFmtId="9" fontId="2" fillId="0" borderId="0" applyFill="0" applyBorder="0" applyAlignment="0" applyProtection="0"/>
    <xf numFmtId="0" fontId="57" fillId="0" borderId="8"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2" fillId="30" borderId="9" applyNumberFormat="0" applyFont="0" applyAlignment="0" applyProtection="0"/>
    <xf numFmtId="44" fontId="2" fillId="0" borderId="0" applyFont="0" applyFill="0" applyBorder="0" applyAlignment="0" applyProtection="0"/>
    <xf numFmtId="42" fontId="2" fillId="0" borderId="0" applyFont="0" applyFill="0" applyBorder="0" applyAlignment="0" applyProtection="0"/>
    <xf numFmtId="175" fontId="2" fillId="0" borderId="0" applyFill="0" applyBorder="0" applyAlignment="0" applyProtection="0"/>
    <xf numFmtId="0" fontId="61" fillId="31" borderId="0" applyNumberFormat="0" applyBorder="0" applyAlignment="0" applyProtection="0"/>
  </cellStyleXfs>
  <cellXfs count="202">
    <xf numFmtId="0" fontId="0" fillId="0" borderId="0" xfId="0" applyFont="1" applyAlignment="1">
      <alignment/>
    </xf>
    <xf numFmtId="0" fontId="3" fillId="0" borderId="0" xfId="0" applyFont="1" applyAlignment="1">
      <alignment/>
    </xf>
    <xf numFmtId="0" fontId="3" fillId="0" borderId="0" xfId="0" applyFont="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3" fillId="0" borderId="10" xfId="0" applyFont="1" applyBorder="1" applyAlignment="1">
      <alignment horizontal="center" vertical="center"/>
    </xf>
    <xf numFmtId="0" fontId="5" fillId="0" borderId="0" xfId="0" applyFont="1" applyAlignment="1">
      <alignment/>
    </xf>
    <xf numFmtId="9" fontId="3" fillId="0" borderId="10" xfId="0" applyNumberFormat="1" applyFont="1" applyBorder="1" applyAlignment="1">
      <alignment horizontal="center" vertical="center"/>
    </xf>
    <xf numFmtId="4" fontId="3" fillId="0" borderId="10" xfId="0" applyNumberFormat="1" applyFont="1" applyBorder="1" applyAlignment="1">
      <alignment horizontal="center" vertical="center" wrapText="1"/>
    </xf>
    <xf numFmtId="4" fontId="5" fillId="0" borderId="10" xfId="0" applyNumberFormat="1" applyFont="1" applyBorder="1" applyAlignment="1">
      <alignment horizontal="center" vertical="center"/>
    </xf>
    <xf numFmtId="9" fontId="3" fillId="0" borderId="10"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0" fontId="7" fillId="0" borderId="0" xfId="0" applyFont="1" applyAlignment="1">
      <alignment/>
    </xf>
    <xf numFmtId="0" fontId="4" fillId="0" borderId="0" xfId="0" applyFont="1" applyAlignment="1">
      <alignment vertical="center"/>
    </xf>
    <xf numFmtId="0" fontId="7" fillId="0" borderId="0" xfId="0" applyFont="1" applyAlignment="1">
      <alignment/>
    </xf>
    <xf numFmtId="0" fontId="4" fillId="0" borderId="0" xfId="0" applyFont="1" applyAlignment="1">
      <alignment/>
    </xf>
    <xf numFmtId="0" fontId="7" fillId="0" borderId="0" xfId="0" applyFont="1" applyAlignment="1">
      <alignment wrapText="1"/>
    </xf>
    <xf numFmtId="0" fontId="7" fillId="0" borderId="0" xfId="0" applyFont="1" applyBorder="1" applyAlignment="1">
      <alignment/>
    </xf>
    <xf numFmtId="0" fontId="7" fillId="0" borderId="0" xfId="0" applyFont="1" applyAlignment="1">
      <alignment horizontal="left"/>
    </xf>
    <xf numFmtId="0" fontId="0" fillId="0" borderId="0" xfId="0" applyBorder="1" applyAlignment="1">
      <alignment/>
    </xf>
    <xf numFmtId="0" fontId="11" fillId="0" borderId="10" xfId="0" applyFont="1" applyBorder="1" applyAlignment="1">
      <alignment horizontal="center"/>
    </xf>
    <xf numFmtId="0" fontId="0" fillId="0" borderId="10" xfId="0" applyBorder="1" applyAlignment="1">
      <alignment/>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3" fillId="0" borderId="0" xfId="0" applyFont="1" applyBorder="1" applyAlignment="1">
      <alignment horizontal="center" vertical="center"/>
    </xf>
    <xf numFmtId="4" fontId="3" fillId="0" borderId="0" xfId="0" applyNumberFormat="1" applyFont="1" applyBorder="1" applyAlignment="1">
      <alignment horizontal="center" vertical="center" wrapText="1"/>
    </xf>
    <xf numFmtId="0" fontId="3" fillId="0" borderId="0" xfId="0" applyFont="1" applyBorder="1" applyAlignment="1">
      <alignment/>
    </xf>
    <xf numFmtId="4" fontId="3" fillId="0" borderId="0" xfId="0" applyNumberFormat="1" applyFont="1" applyBorder="1" applyAlignment="1">
      <alignment horizontal="center" vertical="center"/>
    </xf>
    <xf numFmtId="4" fontId="10" fillId="0" borderId="0" xfId="0" applyNumberFormat="1" applyFont="1" applyBorder="1" applyAlignment="1">
      <alignment horizontal="center" vertical="center"/>
    </xf>
    <xf numFmtId="0" fontId="3" fillId="0" borderId="10" xfId="0" applyFont="1" applyBorder="1" applyAlignment="1">
      <alignment horizontal="left" vertical="center" wrapText="1"/>
    </xf>
    <xf numFmtId="4" fontId="3" fillId="0" borderId="11" xfId="0" applyNumberFormat="1" applyFont="1" applyBorder="1" applyAlignment="1">
      <alignment horizontal="center" vertical="center" wrapText="1"/>
    </xf>
    <xf numFmtId="0" fontId="7" fillId="0" borderId="0" xfId="0" applyFont="1" applyAlignment="1">
      <alignment/>
    </xf>
    <xf numFmtId="0" fontId="14" fillId="0" borderId="0" xfId="0" applyFont="1" applyAlignment="1">
      <alignment/>
    </xf>
    <xf numFmtId="4" fontId="4" fillId="0" borderId="10" xfId="0" applyNumberFormat="1" applyFont="1" applyBorder="1" applyAlignment="1">
      <alignment horizontal="center" vertical="center" wrapText="1"/>
    </xf>
    <xf numFmtId="0" fontId="5" fillId="0" borderId="10" xfId="0" applyFont="1" applyBorder="1" applyAlignment="1">
      <alignment horizontal="center" vertical="center"/>
    </xf>
    <xf numFmtId="0" fontId="5"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3" fillId="0" borderId="0" xfId="0" applyFont="1" applyAlignment="1">
      <alignment horizontal="center" wrapText="1"/>
    </xf>
    <xf numFmtId="3" fontId="3" fillId="0" borderId="12" xfId="0" applyNumberFormat="1" applyFont="1" applyBorder="1" applyAlignment="1">
      <alignment horizontal="center" vertical="center" wrapText="1"/>
    </xf>
    <xf numFmtId="2" fontId="3" fillId="0" borderId="12"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9" fontId="3" fillId="0" borderId="12" xfId="55" applyFont="1" applyFill="1" applyBorder="1" applyAlignment="1" applyProtection="1">
      <alignment horizontal="center" vertical="center" wrapText="1"/>
      <protection/>
    </xf>
    <xf numFmtId="0" fontId="3" fillId="0" borderId="12" xfId="0" applyFont="1" applyBorder="1" applyAlignment="1">
      <alignment horizontal="left" vertical="center" wrapText="1"/>
    </xf>
    <xf numFmtId="2" fontId="3" fillId="0" borderId="13" xfId="0" applyNumberFormat="1" applyFont="1" applyBorder="1" applyAlignment="1">
      <alignment vertical="center" wrapText="1"/>
    </xf>
    <xf numFmtId="0" fontId="11" fillId="0" borderId="0" xfId="0" applyFont="1" applyAlignment="1">
      <alignment wrapText="1"/>
    </xf>
    <xf numFmtId="0" fontId="3" fillId="0" borderId="14" xfId="0" applyFont="1" applyBorder="1" applyAlignment="1">
      <alignment horizontal="left" vertical="center" wrapText="1"/>
    </xf>
    <xf numFmtId="3" fontId="3" fillId="0" borderId="14" xfId="0" applyNumberFormat="1" applyFont="1" applyBorder="1" applyAlignment="1">
      <alignment horizontal="center" vertical="center" wrapText="1"/>
    </xf>
    <xf numFmtId="2" fontId="3" fillId="0" borderId="14"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0" fontId="3" fillId="0" borderId="10" xfId="0" applyFont="1" applyBorder="1" applyAlignment="1">
      <alignment horizontal="left" vertical="center"/>
    </xf>
    <xf numFmtId="0" fontId="4" fillId="0" borderId="0" xfId="0" applyFont="1" applyAlignment="1">
      <alignment horizontal="left" wrapText="1"/>
    </xf>
    <xf numFmtId="0" fontId="7" fillId="0" borderId="0" xfId="0" applyNumberFormat="1" applyFont="1" applyAlignment="1">
      <alignment horizontal="left" vertical="center" wrapText="1"/>
    </xf>
    <xf numFmtId="4" fontId="3" fillId="0" borderId="0" xfId="0" applyNumberFormat="1" applyFont="1" applyFill="1" applyBorder="1" applyAlignment="1">
      <alignment horizontal="center" vertical="center"/>
    </xf>
    <xf numFmtId="0" fontId="4" fillId="0" borderId="0" xfId="0" applyFont="1" applyAlignment="1">
      <alignment/>
    </xf>
    <xf numFmtId="0" fontId="11" fillId="0" borderId="0" xfId="0" applyFont="1" applyFill="1" applyBorder="1" applyAlignment="1">
      <alignment horizontal="left" vertical="center"/>
    </xf>
    <xf numFmtId="4" fontId="12" fillId="0" borderId="0" xfId="0" applyNumberFormat="1" applyFont="1" applyFill="1" applyBorder="1" applyAlignment="1">
      <alignment/>
    </xf>
    <xf numFmtId="4" fontId="12" fillId="0" borderId="10" xfId="0" applyNumberFormat="1" applyFont="1" applyFill="1" applyBorder="1" applyAlignment="1">
      <alignment/>
    </xf>
    <xf numFmtId="0" fontId="12" fillId="0" borderId="0" xfId="0" applyFont="1" applyBorder="1" applyAlignment="1">
      <alignment horizontal="center"/>
    </xf>
    <xf numFmtId="0" fontId="12" fillId="0" borderId="15" xfId="0" applyFont="1" applyFill="1" applyBorder="1" applyAlignment="1">
      <alignment/>
    </xf>
    <xf numFmtId="0" fontId="12" fillId="0" borderId="0" xfId="0" applyFont="1" applyFill="1" applyBorder="1" applyAlignment="1">
      <alignment/>
    </xf>
    <xf numFmtId="4" fontId="12" fillId="0" borderId="0" xfId="62" applyNumberFormat="1" applyFont="1" applyFill="1" applyBorder="1" applyAlignment="1" applyProtection="1">
      <alignment/>
      <protection/>
    </xf>
    <xf numFmtId="0" fontId="4" fillId="0" borderId="10" xfId="0" applyFont="1" applyBorder="1" applyAlignment="1">
      <alignment/>
    </xf>
    <xf numFmtId="0" fontId="4" fillId="0" borderId="0" xfId="0" applyFont="1" applyBorder="1" applyAlignment="1">
      <alignment horizontal="left"/>
    </xf>
    <xf numFmtId="0" fontId="4" fillId="0" borderId="0" xfId="0" applyFont="1" applyBorder="1" applyAlignment="1">
      <alignment/>
    </xf>
    <xf numFmtId="0" fontId="7" fillId="0" borderId="10" xfId="0" applyFont="1" applyBorder="1" applyAlignment="1">
      <alignment vertic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11" fillId="0" borderId="0" xfId="0" applyFont="1" applyFill="1" applyBorder="1" applyAlignment="1">
      <alignment horizontal="left" wrapText="1"/>
    </xf>
    <xf numFmtId="0" fontId="7" fillId="0" borderId="10" xfId="0" applyFont="1" applyBorder="1" applyAlignment="1">
      <alignment/>
    </xf>
    <xf numFmtId="0" fontId="7" fillId="0" borderId="0" xfId="0" applyFont="1" applyBorder="1" applyAlignment="1">
      <alignment horizontal="left"/>
    </xf>
    <xf numFmtId="0" fontId="11" fillId="0" borderId="0" xfId="0" applyFont="1" applyBorder="1" applyAlignment="1">
      <alignment horizontal="left" wrapText="1"/>
    </xf>
    <xf numFmtId="0" fontId="7" fillId="0" borderId="0" xfId="0" applyFont="1" applyAlignment="1">
      <alignment vertical="center" wrapText="1"/>
    </xf>
    <xf numFmtId="0" fontId="11" fillId="0" borderId="0" xfId="0" applyFont="1" applyBorder="1" applyAlignment="1">
      <alignment horizontal="right"/>
    </xf>
    <xf numFmtId="3" fontId="12" fillId="0" borderId="0" xfId="0" applyNumberFormat="1" applyFont="1" applyFill="1" applyBorder="1" applyAlignment="1">
      <alignment/>
    </xf>
    <xf numFmtId="0" fontId="11" fillId="0" borderId="10" xfId="0" applyFont="1" applyBorder="1" applyAlignment="1">
      <alignment horizontal="center" vertical="center" wrapText="1"/>
    </xf>
    <xf numFmtId="0" fontId="12" fillId="0" borderId="10" xfId="0" applyFont="1" applyBorder="1" applyAlignment="1">
      <alignment horizontal="center"/>
    </xf>
    <xf numFmtId="0" fontId="12" fillId="0" borderId="10" xfId="0" applyFont="1" applyFill="1" applyBorder="1" applyAlignment="1">
      <alignment wrapText="1"/>
    </xf>
    <xf numFmtId="4" fontId="12" fillId="0" borderId="10" xfId="62" applyNumberFormat="1" applyFont="1" applyFill="1" applyBorder="1" applyAlignment="1" applyProtection="1">
      <alignment/>
      <protection/>
    </xf>
    <xf numFmtId="0" fontId="12" fillId="0" borderId="10" xfId="0" applyFont="1" applyBorder="1" applyAlignment="1">
      <alignment wrapText="1"/>
    </xf>
    <xf numFmtId="4" fontId="11" fillId="0" borderId="10" xfId="0" applyNumberFormat="1" applyFont="1" applyFill="1" applyBorder="1" applyAlignment="1">
      <alignment/>
    </xf>
    <xf numFmtId="4" fontId="11" fillId="0" borderId="16" xfId="0" applyNumberFormat="1" applyFont="1" applyFill="1" applyBorder="1" applyAlignment="1">
      <alignment/>
    </xf>
    <xf numFmtId="9" fontId="7" fillId="0" borderId="17" xfId="55" applyFont="1" applyFill="1" applyBorder="1" applyAlignment="1" applyProtection="1">
      <alignment horizontal="center" vertical="center" wrapText="1"/>
      <protection/>
    </xf>
    <xf numFmtId="2" fontId="17" fillId="0" borderId="13" xfId="0" applyNumberFormat="1" applyFont="1" applyBorder="1" applyAlignment="1">
      <alignment vertical="center" wrapText="1"/>
    </xf>
    <xf numFmtId="0" fontId="5" fillId="0" borderId="10" xfId="0" applyFont="1" applyBorder="1" applyAlignment="1">
      <alignment horizontal="center" vertical="center" wrapText="1"/>
    </xf>
    <xf numFmtId="4" fontId="3" fillId="0" borderId="10" xfId="0" applyNumberFormat="1" applyFont="1" applyBorder="1" applyAlignment="1">
      <alignment horizontal="center" vertical="center"/>
    </xf>
    <xf numFmtId="4" fontId="10" fillId="0" borderId="10" xfId="0" applyNumberFormat="1" applyFont="1" applyBorder="1" applyAlignment="1">
      <alignment horizontal="center" vertical="center"/>
    </xf>
    <xf numFmtId="0" fontId="18" fillId="0" borderId="10" xfId="0" applyFont="1" applyFill="1" applyBorder="1" applyAlignment="1">
      <alignment horizontal="center" vertical="center" wrapText="1"/>
    </xf>
    <xf numFmtId="0" fontId="18" fillId="0" borderId="13" xfId="0" applyFont="1" applyFill="1" applyBorder="1" applyAlignment="1">
      <alignment horizontal="center" vertical="center" wrapText="1"/>
    </xf>
    <xf numFmtId="4" fontId="5" fillId="0" borderId="10" xfId="0" applyNumberFormat="1" applyFont="1" applyBorder="1" applyAlignment="1">
      <alignment horizontal="center" vertical="center" wrapText="1"/>
    </xf>
    <xf numFmtId="0" fontId="18" fillId="0" borderId="18"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3" fillId="0" borderId="10" xfId="0" applyFont="1" applyBorder="1" applyAlignment="1">
      <alignment/>
    </xf>
    <xf numFmtId="0" fontId="7" fillId="0" borderId="10" xfId="0" applyFont="1" applyFill="1" applyBorder="1" applyAlignment="1">
      <alignment vertical="center" wrapText="1"/>
    </xf>
    <xf numFmtId="4" fontId="3"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5" fillId="0" borderId="0" xfId="0" applyFont="1" applyAlignment="1">
      <alignment horizontal="center" vertical="center" wrapText="1"/>
    </xf>
    <xf numFmtId="3" fontId="3" fillId="0" borderId="0" xfId="0" applyNumberFormat="1" applyFont="1" applyBorder="1" applyAlignment="1">
      <alignment horizontal="center" vertical="center" wrapText="1"/>
    </xf>
    <xf numFmtId="4" fontId="5" fillId="0" borderId="20" xfId="0" applyNumberFormat="1" applyFont="1" applyBorder="1" applyAlignment="1">
      <alignment horizontal="center" vertical="center" wrapText="1"/>
    </xf>
    <xf numFmtId="0" fontId="5" fillId="0" borderId="20" xfId="0" applyFont="1" applyBorder="1" applyAlignment="1">
      <alignment horizontal="center" vertical="center" wrapText="1"/>
    </xf>
    <xf numFmtId="4" fontId="5" fillId="0" borderId="21" xfId="0" applyNumberFormat="1" applyFont="1" applyBorder="1" applyAlignment="1">
      <alignment horizontal="center" vertical="center" wrapText="1"/>
    </xf>
    <xf numFmtId="4" fontId="17" fillId="0" borderId="10" xfId="0" applyNumberFormat="1" applyFont="1" applyBorder="1" applyAlignment="1">
      <alignment horizontal="center" vertical="center" wrapText="1"/>
    </xf>
    <xf numFmtId="0" fontId="17" fillId="0" borderId="0" xfId="0" applyFont="1" applyAlignment="1">
      <alignment/>
    </xf>
    <xf numFmtId="0" fontId="11" fillId="0" borderId="0" xfId="0" applyFont="1" applyBorder="1" applyAlignment="1">
      <alignment horizontal="center" vertical="center" wrapText="1"/>
    </xf>
    <xf numFmtId="0" fontId="16" fillId="0" borderId="0" xfId="0" applyFont="1" applyAlignment="1">
      <alignment/>
    </xf>
    <xf numFmtId="0" fontId="17" fillId="0" borderId="0" xfId="0" applyFont="1" applyBorder="1" applyAlignment="1">
      <alignment/>
    </xf>
    <xf numFmtId="0" fontId="17" fillId="0" borderId="0" xfId="0" applyFont="1" applyBorder="1" applyAlignment="1">
      <alignment horizontal="center" vertical="center"/>
    </xf>
    <xf numFmtId="0" fontId="11" fillId="0" borderId="0" xfId="0" applyFont="1" applyBorder="1" applyAlignment="1">
      <alignment horizontal="center" vertical="center"/>
    </xf>
    <xf numFmtId="3" fontId="17" fillId="0" borderId="0" xfId="0" applyNumberFormat="1" applyFont="1" applyBorder="1" applyAlignment="1">
      <alignment horizontal="center" vertical="center"/>
    </xf>
    <xf numFmtId="3" fontId="17" fillId="0" borderId="0" xfId="0" applyNumberFormat="1" applyFont="1" applyBorder="1" applyAlignment="1">
      <alignment horizontal="center" vertical="center" wrapText="1"/>
    </xf>
    <xf numFmtId="4" fontId="5" fillId="32" borderId="10" xfId="0" applyNumberFormat="1" applyFont="1" applyFill="1" applyBorder="1" applyAlignment="1">
      <alignment horizontal="center" vertical="center"/>
    </xf>
    <xf numFmtId="4" fontId="5" fillId="32" borderId="0" xfId="0" applyNumberFormat="1" applyFont="1" applyFill="1" applyBorder="1" applyAlignment="1">
      <alignment horizontal="center" vertical="center"/>
    </xf>
    <xf numFmtId="2" fontId="0" fillId="0" borderId="10" xfId="0" applyNumberFormat="1" applyBorder="1" applyAlignment="1">
      <alignment horizontal="center" vertical="center"/>
    </xf>
    <xf numFmtId="2" fontId="19" fillId="32" borderId="10" xfId="0" applyNumberFormat="1" applyFont="1" applyFill="1" applyBorder="1" applyAlignment="1">
      <alignment/>
    </xf>
    <xf numFmtId="4" fontId="12" fillId="0" borderId="10" xfId="0" applyNumberFormat="1" applyFont="1" applyFill="1" applyBorder="1" applyAlignment="1">
      <alignment horizontal="center" vertical="center"/>
    </xf>
    <xf numFmtId="4" fontId="11" fillId="32" borderId="10" xfId="0" applyNumberFormat="1" applyFont="1" applyFill="1" applyBorder="1" applyAlignment="1">
      <alignment/>
    </xf>
    <xf numFmtId="0" fontId="4" fillId="0" borderId="13" xfId="0" applyFont="1" applyBorder="1" applyAlignment="1">
      <alignment horizontal="center" vertical="center"/>
    </xf>
    <xf numFmtId="4" fontId="17" fillId="0" borderId="10" xfId="0" applyNumberFormat="1" applyFont="1" applyBorder="1" applyAlignment="1">
      <alignment horizontal="center" vertical="center"/>
    </xf>
    <xf numFmtId="0" fontId="3" fillId="0" borderId="0" xfId="0" applyFont="1" applyBorder="1" applyAlignment="1">
      <alignment horizontal="center"/>
    </xf>
    <xf numFmtId="3" fontId="3" fillId="0" borderId="0" xfId="0" applyNumberFormat="1" applyFont="1" applyBorder="1" applyAlignment="1">
      <alignment/>
    </xf>
    <xf numFmtId="3" fontId="17" fillId="0" borderId="10" xfId="0" applyNumberFormat="1" applyFont="1" applyBorder="1" applyAlignment="1">
      <alignment horizontal="center" vertical="center"/>
    </xf>
    <xf numFmtId="4" fontId="17" fillId="0" borderId="0" xfId="0" applyNumberFormat="1" applyFont="1" applyBorder="1" applyAlignment="1">
      <alignment horizontal="center" vertical="center" wrapText="1"/>
    </xf>
    <xf numFmtId="3" fontId="3" fillId="0" borderId="0" xfId="0" applyNumberFormat="1" applyFont="1" applyBorder="1" applyAlignment="1">
      <alignment horizontal="center"/>
    </xf>
    <xf numFmtId="0" fontId="0" fillId="0" borderId="0" xfId="0" applyAlignment="1">
      <alignment horizontal="center"/>
    </xf>
    <xf numFmtId="0" fontId="13" fillId="0" borderId="10" xfId="0" applyFont="1" applyBorder="1" applyAlignment="1">
      <alignment horizontal="left" vertical="center"/>
    </xf>
    <xf numFmtId="0" fontId="3" fillId="0" borderId="13" xfId="0" applyFont="1" applyBorder="1" applyAlignment="1">
      <alignment horizontal="left" vertical="center" wrapText="1"/>
    </xf>
    <xf numFmtId="0" fontId="4" fillId="0" borderId="0" xfId="0" applyFont="1" applyAlignment="1">
      <alignment wrapText="1"/>
    </xf>
    <xf numFmtId="0" fontId="20" fillId="0" borderId="0" xfId="0" applyFont="1" applyAlignment="1">
      <alignment/>
    </xf>
    <xf numFmtId="0" fontId="21" fillId="0" borderId="0" xfId="0" applyFont="1" applyAlignment="1">
      <alignment/>
    </xf>
    <xf numFmtId="3" fontId="23" fillId="0" borderId="12" xfId="0" applyNumberFormat="1" applyFont="1" applyBorder="1" applyAlignment="1">
      <alignment horizontal="center" vertical="center" wrapText="1"/>
    </xf>
    <xf numFmtId="3" fontId="23" fillId="0" borderId="14" xfId="0" applyNumberFormat="1" applyFont="1" applyBorder="1" applyAlignment="1">
      <alignment horizontal="center" vertical="center" wrapText="1"/>
    </xf>
    <xf numFmtId="3" fontId="23" fillId="0" borderId="10" xfId="0" applyNumberFormat="1" applyFont="1" applyBorder="1" applyAlignment="1">
      <alignment horizontal="center" vertical="center" wrapText="1"/>
    </xf>
    <xf numFmtId="3" fontId="21" fillId="0" borderId="10" xfId="0" applyNumberFormat="1" applyFont="1" applyBorder="1" applyAlignment="1">
      <alignment horizontal="center" vertical="center" wrapText="1"/>
    </xf>
    <xf numFmtId="0" fontId="4" fillId="0" borderId="0" xfId="0" applyFont="1" applyAlignment="1">
      <alignment horizontal="left"/>
    </xf>
    <xf numFmtId="0" fontId="3" fillId="0" borderId="17" xfId="0" applyFont="1" applyBorder="1" applyAlignment="1">
      <alignment horizontal="left" vertical="center" wrapText="1"/>
    </xf>
    <xf numFmtId="4" fontId="3" fillId="0" borderId="14" xfId="0" applyNumberFormat="1" applyFont="1" applyBorder="1" applyAlignment="1">
      <alignment horizontal="center" vertical="center" wrapText="1"/>
    </xf>
    <xf numFmtId="9" fontId="3" fillId="0" borderId="14" xfId="55" applyFont="1" applyFill="1" applyBorder="1" applyAlignment="1" applyProtection="1">
      <alignment horizontal="center" vertical="center" wrapText="1"/>
      <protection/>
    </xf>
    <xf numFmtId="4" fontId="3" fillId="0" borderId="18" xfId="0" applyNumberFormat="1" applyFont="1" applyBorder="1" applyAlignment="1">
      <alignment horizontal="center" vertical="center" wrapText="1"/>
    </xf>
    <xf numFmtId="4" fontId="3" fillId="0" borderId="20" xfId="0" applyNumberFormat="1" applyFont="1" applyBorder="1" applyAlignment="1">
      <alignment horizontal="center" vertical="center" wrapText="1"/>
    </xf>
    <xf numFmtId="9" fontId="3" fillId="0" borderId="20" xfId="55" applyFont="1" applyFill="1" applyBorder="1" applyAlignment="1" applyProtection="1">
      <alignment horizontal="center" vertical="center" wrapText="1"/>
      <protection/>
    </xf>
    <xf numFmtId="4" fontId="3" fillId="0" borderId="11" xfId="0" applyNumberFormat="1" applyFont="1" applyBorder="1" applyAlignment="1">
      <alignment horizontal="center" vertical="center"/>
    </xf>
    <xf numFmtId="0" fontId="3" fillId="0" borderId="11" xfId="0" applyFont="1" applyBorder="1" applyAlignment="1">
      <alignment horizontal="center" vertical="center"/>
    </xf>
    <xf numFmtId="4" fontId="10" fillId="0" borderId="11" xfId="0" applyNumberFormat="1" applyFont="1" applyBorder="1" applyAlignment="1">
      <alignment horizontal="center" vertical="center"/>
    </xf>
    <xf numFmtId="9" fontId="3" fillId="0" borderId="10" xfId="55" applyFont="1" applyFill="1" applyBorder="1" applyAlignment="1" applyProtection="1">
      <alignment horizontal="center" vertical="center" wrapText="1"/>
      <protection/>
    </xf>
    <xf numFmtId="2" fontId="3" fillId="0" borderId="22" xfId="0" applyNumberFormat="1" applyFont="1" applyBorder="1" applyAlignment="1">
      <alignment horizontal="center" vertical="center" wrapText="1"/>
    </xf>
    <xf numFmtId="3" fontId="23" fillId="0" borderId="10" xfId="0" applyNumberFormat="1" applyFont="1" applyBorder="1" applyAlignment="1">
      <alignment horizontal="center" vertical="center"/>
    </xf>
    <xf numFmtId="3" fontId="23" fillId="0" borderId="12" xfId="0" applyNumberFormat="1" applyFont="1" applyFill="1" applyBorder="1" applyAlignment="1">
      <alignment horizontal="center" vertical="center" wrapText="1"/>
    </xf>
    <xf numFmtId="0" fontId="23" fillId="0" borderId="0" xfId="0" applyFont="1" applyBorder="1" applyAlignment="1">
      <alignment horizontal="center" vertical="center"/>
    </xf>
    <xf numFmtId="0" fontId="23" fillId="0" borderId="10" xfId="0" applyFont="1" applyBorder="1" applyAlignment="1">
      <alignment horizontal="center" vertical="center"/>
    </xf>
    <xf numFmtId="3" fontId="23" fillId="0" borderId="21" xfId="0" applyNumberFormat="1" applyFont="1" applyBorder="1" applyAlignment="1">
      <alignment horizontal="center" vertical="center" wrapText="1"/>
    </xf>
    <xf numFmtId="3" fontId="14" fillId="0" borderId="10" xfId="0" applyNumberFormat="1" applyFont="1" applyBorder="1" applyAlignment="1">
      <alignment horizontal="center"/>
    </xf>
    <xf numFmtId="0" fontId="0" fillId="0" borderId="0" xfId="0" applyAlignment="1">
      <alignment/>
    </xf>
    <xf numFmtId="0" fontId="0" fillId="0" borderId="0" xfId="0" applyAlignment="1">
      <alignment/>
    </xf>
    <xf numFmtId="0" fontId="3" fillId="0" borderId="20" xfId="52" applyFont="1" applyBorder="1" applyAlignment="1">
      <alignment horizontal="left" vertical="center" wrapText="1"/>
      <protection/>
    </xf>
    <xf numFmtId="0" fontId="0" fillId="0" borderId="0" xfId="0" applyAlignment="1">
      <alignment/>
    </xf>
    <xf numFmtId="0" fontId="24" fillId="0" borderId="0" xfId="52" applyFont="1" applyAlignment="1">
      <alignment horizontal="center" vertical="top"/>
      <protection/>
    </xf>
    <xf numFmtId="0" fontId="24" fillId="0" borderId="0" xfId="52" applyFont="1" applyAlignment="1">
      <alignment horizontal="left" vertical="top"/>
      <protection/>
    </xf>
    <xf numFmtId="0" fontId="3" fillId="0" borderId="0" xfId="0" applyFont="1" applyFill="1" applyAlignment="1">
      <alignment/>
    </xf>
    <xf numFmtId="0" fontId="62" fillId="0" borderId="0" xfId="0" applyFont="1" applyAlignment="1">
      <alignment/>
    </xf>
    <xf numFmtId="0" fontId="25" fillId="0" borderId="0" xfId="52" applyFont="1" applyAlignment="1">
      <alignment horizontal="left" vertical="top"/>
      <protection/>
    </xf>
    <xf numFmtId="0" fontId="26" fillId="0" borderId="0" xfId="0" applyFont="1" applyAlignment="1">
      <alignment/>
    </xf>
    <xf numFmtId="0" fontId="27" fillId="0" borderId="0" xfId="0" applyFont="1" applyAlignment="1">
      <alignment/>
    </xf>
    <xf numFmtId="0" fontId="7" fillId="0" borderId="0" xfId="0" applyFont="1" applyAlignment="1">
      <alignment horizontal="left"/>
    </xf>
    <xf numFmtId="0" fontId="7" fillId="0" borderId="0" xfId="0" applyFont="1" applyAlignment="1">
      <alignment horizontal="left" vertical="center" wrapText="1"/>
    </xf>
    <xf numFmtId="0" fontId="5" fillId="0" borderId="0" xfId="0" applyFont="1" applyAlignment="1">
      <alignment horizontal="left" vertical="center"/>
    </xf>
    <xf numFmtId="0" fontId="4" fillId="0" borderId="0" xfId="0" applyFont="1" applyBorder="1" applyAlignment="1">
      <alignment horizontal="center" vertical="center"/>
    </xf>
    <xf numFmtId="0" fontId="7" fillId="0" borderId="0" xfId="0" applyFont="1" applyAlignment="1">
      <alignment horizontal="left" wrapText="1"/>
    </xf>
    <xf numFmtId="0" fontId="4" fillId="0" borderId="0" xfId="0" applyFont="1" applyAlignment="1">
      <alignment horizontal="left" wrapText="1"/>
    </xf>
    <xf numFmtId="0" fontId="7" fillId="0" borderId="0" xfId="0" applyFont="1" applyAlignment="1">
      <alignment horizontal="left" vertical="center"/>
    </xf>
    <xf numFmtId="0" fontId="4" fillId="0" borderId="0" xfId="0" applyFont="1" applyBorder="1" applyAlignment="1">
      <alignment horizontal="left" wrapText="1"/>
    </xf>
    <xf numFmtId="0" fontId="0" fillId="0" borderId="0" xfId="0" applyAlignment="1">
      <alignment horizontal="left" vertical="center"/>
    </xf>
    <xf numFmtId="0" fontId="3" fillId="0" borderId="0" xfId="0" applyFont="1" applyBorder="1" applyAlignment="1">
      <alignment horizontal="left" vertical="center" wrapText="1"/>
    </xf>
    <xf numFmtId="0" fontId="5" fillId="0" borderId="0" xfId="0" applyFont="1" applyBorder="1" applyAlignment="1">
      <alignment horizontal="left" vertical="center"/>
    </xf>
    <xf numFmtId="0" fontId="11" fillId="0" borderId="0" xfId="0" applyFont="1" applyAlignment="1">
      <alignment horizont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7" fillId="0" borderId="0" xfId="0" applyNumberFormat="1" applyFont="1" applyAlignment="1">
      <alignment horizontal="left" vertical="center" wrapText="1"/>
    </xf>
    <xf numFmtId="0" fontId="4" fillId="0" borderId="10" xfId="0" applyFont="1" applyBorder="1" applyAlignment="1">
      <alignment horizontal="center" vertical="center"/>
    </xf>
    <xf numFmtId="0" fontId="3" fillId="0" borderId="10" xfId="0" applyFont="1" applyBorder="1" applyAlignment="1">
      <alignment horizontal="left" vertical="center" wrapText="1"/>
    </xf>
    <xf numFmtId="0" fontId="4" fillId="0" borderId="10" xfId="0" applyFont="1" applyBorder="1" applyAlignment="1">
      <alignment horizontal="left"/>
    </xf>
    <xf numFmtId="0" fontId="7" fillId="0" borderId="12" xfId="52" applyFont="1" applyBorder="1" applyAlignment="1">
      <alignment horizontal="left" vertical="center" wrapText="1"/>
      <protection/>
    </xf>
    <xf numFmtId="0" fontId="7" fillId="0" borderId="12" xfId="52" applyFont="1" applyBorder="1" applyAlignment="1">
      <alignment horizontal="left" wrapText="1"/>
      <protection/>
    </xf>
    <xf numFmtId="0" fontId="4" fillId="0" borderId="25" xfId="0" applyFont="1" applyBorder="1" applyAlignment="1">
      <alignment horizontal="center" vertical="center"/>
    </xf>
    <xf numFmtId="44" fontId="5" fillId="0" borderId="26" xfId="62" applyFont="1" applyBorder="1" applyAlignment="1">
      <alignment horizontal="left"/>
    </xf>
    <xf numFmtId="0" fontId="0" fillId="0" borderId="0" xfId="0" applyAlignment="1">
      <alignment horizontal="center"/>
    </xf>
    <xf numFmtId="0" fontId="12" fillId="0" borderId="13" xfId="0" applyFont="1" applyBorder="1" applyAlignment="1">
      <alignment horizontal="left" vertical="center" wrapText="1"/>
    </xf>
    <xf numFmtId="0" fontId="12" fillId="0" borderId="27" xfId="0" applyFont="1" applyBorder="1" applyAlignment="1">
      <alignment horizontal="left" vertical="center"/>
    </xf>
    <xf numFmtId="0" fontId="12" fillId="0" borderId="16" xfId="0" applyFont="1" applyBorder="1" applyAlignment="1">
      <alignment horizontal="left" vertical="center"/>
    </xf>
    <xf numFmtId="0" fontId="4" fillId="0" borderId="0" xfId="0" applyFont="1" applyAlignment="1">
      <alignment horizontal="left"/>
    </xf>
    <xf numFmtId="0" fontId="7" fillId="0" borderId="10" xfId="0" applyFont="1" applyBorder="1" applyAlignment="1">
      <alignment horizontal="left" wrapText="1"/>
    </xf>
    <xf numFmtId="0" fontId="7" fillId="0" borderId="10" xfId="0" applyFont="1" applyBorder="1" applyAlignment="1">
      <alignment horizontal="left"/>
    </xf>
    <xf numFmtId="0" fontId="11" fillId="0" borderId="10" xfId="0" applyFont="1" applyFill="1" applyBorder="1" applyAlignment="1">
      <alignment horizontal="left" wrapText="1"/>
    </xf>
    <xf numFmtId="0" fontId="11" fillId="0" borderId="10" xfId="0" applyFont="1" applyBorder="1" applyAlignment="1">
      <alignment horizontal="left" wrapText="1"/>
    </xf>
    <xf numFmtId="0" fontId="11" fillId="0" borderId="28" xfId="0" applyFont="1" applyFill="1" applyBorder="1" applyAlignment="1">
      <alignment horizontal="left" vertical="center"/>
    </xf>
    <xf numFmtId="0" fontId="11" fillId="0" borderId="29" xfId="0" applyFont="1" applyFill="1" applyBorder="1" applyAlignment="1">
      <alignment horizontal="left" vertical="center"/>
    </xf>
    <xf numFmtId="0" fontId="11" fillId="0" borderId="30" xfId="0" applyFont="1" applyFill="1" applyBorder="1" applyAlignment="1">
      <alignment horizontal="left" vertical="center"/>
    </xf>
    <xf numFmtId="0" fontId="4" fillId="0" borderId="13" xfId="0" applyFont="1" applyBorder="1" applyAlignment="1">
      <alignment horizontal="left"/>
    </xf>
    <xf numFmtId="0" fontId="4" fillId="0" borderId="27" xfId="0" applyFont="1" applyBorder="1" applyAlignment="1">
      <alignment horizontal="left"/>
    </xf>
    <xf numFmtId="0" fontId="4" fillId="0" borderId="16" xfId="0" applyFont="1" applyBorder="1" applyAlignment="1">
      <alignment horizontal="left"/>
    </xf>
    <xf numFmtId="0" fontId="7" fillId="0" borderId="10" xfId="0" applyFont="1" applyBorder="1" applyAlignment="1">
      <alignment horizontal="left" vertical="center" wrapText="1"/>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Followed Hyperlink" xfId="54"/>
    <cellStyle name="Percent" xfId="55"/>
    <cellStyle name="Procentowy 2" xfId="56"/>
    <cellStyle name="Suma" xfId="57"/>
    <cellStyle name="Tekst objaśnienia" xfId="58"/>
    <cellStyle name="Tekst ostrzeżenia" xfId="59"/>
    <cellStyle name="Tytuł" xfId="60"/>
    <cellStyle name="Uwaga" xfId="61"/>
    <cellStyle name="Currency" xfId="62"/>
    <cellStyle name="Currency [0]" xfId="63"/>
    <cellStyle name="Walutowy 2" xfId="64"/>
    <cellStyle name="Zły"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2:P31"/>
  <sheetViews>
    <sheetView zoomScalePageLayoutView="0" workbookViewId="0" topLeftCell="A23">
      <selection activeCell="D30" sqref="D30:K31"/>
    </sheetView>
  </sheetViews>
  <sheetFormatPr defaultColWidth="9.140625" defaultRowHeight="15"/>
  <cols>
    <col min="1" max="1" width="4.421875" style="1" customWidth="1"/>
    <col min="2" max="2" width="40.57421875" style="1" customWidth="1"/>
    <col min="3" max="3" width="7.00390625" style="1" customWidth="1"/>
    <col min="4" max="4" width="12.8515625" style="1" customWidth="1"/>
    <col min="5" max="6" width="8.57421875" style="1" customWidth="1"/>
    <col min="7" max="7" width="7.00390625" style="1" customWidth="1"/>
    <col min="8" max="9" width="12.7109375" style="1" customWidth="1"/>
    <col min="10" max="10" width="12.00390625" style="1" hidden="1" customWidth="1"/>
    <col min="11" max="11" width="12.140625" style="1" hidden="1" customWidth="1"/>
    <col min="12" max="12" width="13.00390625" style="1" hidden="1" customWidth="1"/>
    <col min="13" max="13" width="12.7109375" style="1" hidden="1" customWidth="1"/>
    <col min="14" max="14" width="7.57421875" style="1" hidden="1" customWidth="1"/>
    <col min="15" max="16" width="0" style="1" hidden="1" customWidth="1"/>
    <col min="17" max="16384" width="9.140625" style="1" customWidth="1"/>
  </cols>
  <sheetData>
    <row r="2" ht="15">
      <c r="B2" s="154" t="s">
        <v>181</v>
      </c>
    </row>
    <row r="3" ht="12.75">
      <c r="B3" s="156" t="s">
        <v>182</v>
      </c>
    </row>
    <row r="4" ht="12.75">
      <c r="B4" s="155"/>
    </row>
    <row r="5" spans="1:8" s="7" customFormat="1" ht="12.75">
      <c r="A5" s="164" t="s">
        <v>88</v>
      </c>
      <c r="B5" s="164"/>
      <c r="C5" s="164"/>
      <c r="D5" s="164"/>
      <c r="E5" s="164"/>
      <c r="F5" s="164"/>
      <c r="G5" s="164"/>
      <c r="H5" s="164"/>
    </row>
    <row r="7" spans="1:16" s="23" customFormat="1" ht="54.75" customHeight="1">
      <c r="A7" s="4" t="s">
        <v>121</v>
      </c>
      <c r="B7" s="4" t="s">
        <v>122</v>
      </c>
      <c r="C7" s="4" t="s">
        <v>126</v>
      </c>
      <c r="D7" s="4" t="s">
        <v>127</v>
      </c>
      <c r="E7" s="34" t="s">
        <v>123</v>
      </c>
      <c r="F7" s="34" t="s">
        <v>124</v>
      </c>
      <c r="G7" s="5" t="s">
        <v>125</v>
      </c>
      <c r="H7" s="5" t="s">
        <v>183</v>
      </c>
      <c r="I7" s="5" t="s">
        <v>184</v>
      </c>
      <c r="J7" s="87" t="s">
        <v>114</v>
      </c>
      <c r="K7" s="87" t="s">
        <v>110</v>
      </c>
      <c r="L7" s="87" t="s">
        <v>115</v>
      </c>
      <c r="M7" s="87" t="s">
        <v>111</v>
      </c>
      <c r="N7" s="24" t="s">
        <v>116</v>
      </c>
      <c r="O7" s="24" t="s">
        <v>117</v>
      </c>
      <c r="P7" s="24" t="s">
        <v>118</v>
      </c>
    </row>
    <row r="8" spans="1:16" s="27" customFormat="1" ht="22.5" customHeight="1">
      <c r="A8" s="6">
        <v>1</v>
      </c>
      <c r="B8" s="124" t="s">
        <v>4</v>
      </c>
      <c r="C8" s="6" t="s">
        <v>129</v>
      </c>
      <c r="D8" s="145">
        <v>220</v>
      </c>
      <c r="E8" s="9"/>
      <c r="F8" s="9"/>
      <c r="G8" s="82"/>
      <c r="H8" s="9"/>
      <c r="I8" s="9"/>
      <c r="J8" s="9">
        <f>K8/123%</f>
        <v>21889</v>
      </c>
      <c r="K8" s="9">
        <v>26923.47</v>
      </c>
      <c r="L8" s="9">
        <v>2593</v>
      </c>
      <c r="M8" s="9">
        <v>3189.39</v>
      </c>
      <c r="N8" s="97">
        <v>371</v>
      </c>
      <c r="O8" s="118">
        <v>47</v>
      </c>
      <c r="P8" s="122">
        <f>N8+O8</f>
        <v>418</v>
      </c>
    </row>
    <row r="9" spans="1:16" s="27" customFormat="1" ht="22.5" customHeight="1">
      <c r="A9" s="6"/>
      <c r="B9" s="124" t="s">
        <v>99</v>
      </c>
      <c r="C9" s="6" t="s">
        <v>129</v>
      </c>
      <c r="D9" s="145">
        <v>10</v>
      </c>
      <c r="E9" s="9"/>
      <c r="F9" s="9"/>
      <c r="G9" s="82"/>
      <c r="H9" s="9"/>
      <c r="I9" s="9"/>
      <c r="J9" s="9"/>
      <c r="K9" s="9"/>
      <c r="L9" s="9"/>
      <c r="M9" s="9"/>
      <c r="N9" s="97"/>
      <c r="O9" s="118"/>
      <c r="P9" s="122">
        <v>0</v>
      </c>
    </row>
    <row r="10" spans="1:16" s="25" customFormat="1" ht="22.5" customHeight="1">
      <c r="A10" s="6">
        <v>2</v>
      </c>
      <c r="B10" s="124" t="s">
        <v>5</v>
      </c>
      <c r="C10" s="6" t="s">
        <v>129</v>
      </c>
      <c r="D10" s="145">
        <v>320</v>
      </c>
      <c r="E10" s="9"/>
      <c r="F10" s="9"/>
      <c r="G10" s="82"/>
      <c r="H10" s="9"/>
      <c r="I10" s="9"/>
      <c r="J10" s="9">
        <f>K10/123%</f>
        <v>18592</v>
      </c>
      <c r="K10" s="9">
        <v>22868.16</v>
      </c>
      <c r="L10" s="9">
        <v>1414</v>
      </c>
      <c r="M10" s="9">
        <v>1739.22</v>
      </c>
      <c r="N10" s="97">
        <v>581</v>
      </c>
      <c r="O10" s="25">
        <v>47</v>
      </c>
      <c r="P10" s="122">
        <f>N10+O10</f>
        <v>628</v>
      </c>
    </row>
    <row r="11" spans="1:16" s="25" customFormat="1" ht="22.5" customHeight="1">
      <c r="A11" s="6">
        <v>3</v>
      </c>
      <c r="B11" s="124" t="s">
        <v>146</v>
      </c>
      <c r="C11" s="6" t="s">
        <v>129</v>
      </c>
      <c r="D11" s="145">
        <v>60</v>
      </c>
      <c r="E11" s="9"/>
      <c r="F11" s="9"/>
      <c r="G11" s="82"/>
      <c r="H11" s="9"/>
      <c r="I11" s="9"/>
      <c r="J11" s="9">
        <f>K11/123%</f>
        <v>455</v>
      </c>
      <c r="K11" s="9">
        <v>559.65</v>
      </c>
      <c r="L11" s="9">
        <v>0</v>
      </c>
      <c r="M11" s="9">
        <v>0</v>
      </c>
      <c r="N11" s="97">
        <v>35</v>
      </c>
      <c r="P11" s="25">
        <v>35</v>
      </c>
    </row>
    <row r="12" spans="6:14" s="25" customFormat="1" ht="22.5" customHeight="1">
      <c r="F12" s="165" t="s">
        <v>13</v>
      </c>
      <c r="G12" s="165"/>
      <c r="H12" s="10">
        <f aca="true" t="shared" si="0" ref="H12:M12">SUM(H8:H11)</f>
        <v>0</v>
      </c>
      <c r="I12" s="10">
        <f t="shared" si="0"/>
        <v>0</v>
      </c>
      <c r="J12" s="110">
        <f t="shared" si="0"/>
        <v>40936</v>
      </c>
      <c r="K12" s="110">
        <f t="shared" si="0"/>
        <v>50351.280000000006</v>
      </c>
      <c r="L12" s="85">
        <f t="shared" si="0"/>
        <v>4007</v>
      </c>
      <c r="M12" s="117">
        <f t="shared" si="0"/>
        <v>4928.61</v>
      </c>
      <c r="N12" s="29"/>
    </row>
    <row r="13" s="15" customFormat="1" ht="10.5">
      <c r="A13" s="14" t="s">
        <v>134</v>
      </c>
    </row>
    <row r="14" spans="1:10" s="15" customFormat="1" ht="92.25" customHeight="1">
      <c r="A14" s="163" t="s">
        <v>89</v>
      </c>
      <c r="B14" s="163"/>
      <c r="C14" s="163"/>
      <c r="D14" s="163"/>
      <c r="E14" s="163"/>
      <c r="F14" s="163"/>
      <c r="G14" s="163"/>
      <c r="H14" s="163"/>
      <c r="I14" s="163"/>
      <c r="J14" s="163"/>
    </row>
    <row r="15" s="15" customFormat="1" ht="10.5" customHeight="1">
      <c r="A15" s="14" t="s">
        <v>134</v>
      </c>
    </row>
    <row r="16" spans="1:10" s="15" customFormat="1" ht="100.5" customHeight="1">
      <c r="A16" s="163" t="s">
        <v>100</v>
      </c>
      <c r="B16" s="163"/>
      <c r="C16" s="163"/>
      <c r="D16" s="163"/>
      <c r="E16" s="163"/>
      <c r="F16" s="163"/>
      <c r="G16" s="163"/>
      <c r="H16" s="163"/>
      <c r="I16" s="163"/>
      <c r="J16" s="163"/>
    </row>
    <row r="17" s="15" customFormat="1" ht="10.5">
      <c r="A17" s="14" t="s">
        <v>135</v>
      </c>
    </row>
    <row r="18" spans="1:10" s="15" customFormat="1" ht="87" customHeight="1">
      <c r="A18" s="163" t="s">
        <v>90</v>
      </c>
      <c r="B18" s="163"/>
      <c r="C18" s="163"/>
      <c r="D18" s="163"/>
      <c r="E18" s="163"/>
      <c r="F18" s="163"/>
      <c r="G18" s="163"/>
      <c r="H18" s="163"/>
      <c r="I18" s="163"/>
      <c r="J18" s="163"/>
    </row>
    <row r="19" s="15" customFormat="1" ht="10.5">
      <c r="A19" s="14" t="s">
        <v>138</v>
      </c>
    </row>
    <row r="20" spans="1:10" s="15" customFormat="1" ht="71.25" customHeight="1">
      <c r="A20" s="163" t="s">
        <v>91</v>
      </c>
      <c r="B20" s="163"/>
      <c r="C20" s="163"/>
      <c r="D20" s="163"/>
      <c r="E20" s="163"/>
      <c r="F20" s="163"/>
      <c r="G20" s="163"/>
      <c r="H20" s="163"/>
      <c r="I20" s="163"/>
      <c r="J20" s="163"/>
    </row>
    <row r="21" spans="1:10" s="15" customFormat="1" ht="15.75" customHeight="1">
      <c r="A21" s="168"/>
      <c r="B21" s="168"/>
      <c r="C21" s="168"/>
      <c r="D21" s="168"/>
      <c r="E21" s="168"/>
      <c r="F21" s="168"/>
      <c r="G21" s="168"/>
      <c r="H21" s="168"/>
      <c r="I21" s="168"/>
      <c r="J21" s="168"/>
    </row>
    <row r="22" s="15" customFormat="1" ht="10.5">
      <c r="A22" s="14"/>
    </row>
    <row r="23" spans="1:10" s="13" customFormat="1" ht="33.75" customHeight="1">
      <c r="A23" s="167" t="s">
        <v>131</v>
      </c>
      <c r="B23" s="167"/>
      <c r="C23" s="167"/>
      <c r="D23" s="167"/>
      <c r="E23" s="167"/>
      <c r="F23" s="167"/>
      <c r="G23" s="167"/>
      <c r="H23" s="167"/>
      <c r="I23" s="167"/>
      <c r="J23" s="167"/>
    </row>
    <row r="24" s="13" customFormat="1" ht="10.5"/>
    <row r="25" spans="1:10" s="13" customFormat="1" ht="33" customHeight="1">
      <c r="A25" s="163" t="s">
        <v>119</v>
      </c>
      <c r="B25" s="163"/>
      <c r="C25" s="163"/>
      <c r="D25" s="163"/>
      <c r="E25" s="163"/>
      <c r="F25" s="163"/>
      <c r="G25" s="163"/>
      <c r="H25" s="163"/>
      <c r="I25" s="163"/>
      <c r="J25" s="163"/>
    </row>
    <row r="26" spans="1:10" s="13" customFormat="1" ht="21" customHeight="1">
      <c r="A26" s="162" t="s">
        <v>1</v>
      </c>
      <c r="B26" s="162"/>
      <c r="C26" s="162"/>
      <c r="D26" s="162"/>
      <c r="E26" s="162"/>
      <c r="F26" s="162"/>
      <c r="G26" s="162"/>
      <c r="H26" s="162"/>
      <c r="I26" s="162"/>
      <c r="J26" s="162"/>
    </row>
    <row r="27" spans="1:10" s="13" customFormat="1" ht="177" customHeight="1">
      <c r="A27" s="166" t="s">
        <v>140</v>
      </c>
      <c r="B27" s="166"/>
      <c r="C27" s="166"/>
      <c r="D27" s="166"/>
      <c r="E27" s="166"/>
      <c r="F27" s="166"/>
      <c r="G27" s="166"/>
      <c r="H27" s="166"/>
      <c r="I27" s="166"/>
      <c r="J27" s="166"/>
    </row>
    <row r="28" s="13" customFormat="1" ht="10.5"/>
    <row r="29" s="13" customFormat="1" ht="10.5"/>
    <row r="30" spans="4:11" ht="15">
      <c r="D30" s="154"/>
      <c r="E30" s="160" t="s">
        <v>185</v>
      </c>
      <c r="F30" s="151"/>
      <c r="G30" s="151"/>
      <c r="H30" s="154"/>
      <c r="I30" s="154"/>
      <c r="J30" s="154"/>
      <c r="K30" s="154"/>
    </row>
    <row r="31" spans="4:11" ht="15">
      <c r="D31" s="161" t="s">
        <v>186</v>
      </c>
      <c r="E31" s="154"/>
      <c r="F31" s="154"/>
      <c r="G31" s="154"/>
      <c r="H31" s="154"/>
      <c r="I31" s="154"/>
      <c r="J31" s="154"/>
      <c r="K31" s="154"/>
    </row>
  </sheetData>
  <sheetProtection/>
  <mergeCells count="12">
    <mergeCell ref="A27:J27"/>
    <mergeCell ref="A23:J23"/>
    <mergeCell ref="A14:J14"/>
    <mergeCell ref="A18:J18"/>
    <mergeCell ref="A20:J20"/>
    <mergeCell ref="A21:J21"/>
    <mergeCell ref="A26:J26"/>
    <mergeCell ref="A16:J16"/>
    <mergeCell ref="C5:H5"/>
    <mergeCell ref="A5:B5"/>
    <mergeCell ref="F12:G12"/>
    <mergeCell ref="A25:J25"/>
  </mergeCells>
  <printOptions/>
  <pageMargins left="0.3937007874015748" right="0.1968503937007874" top="0.44" bottom="0.35"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43"/>
    <pageSetUpPr fitToPage="1"/>
  </sheetPr>
  <dimension ref="A1:R17"/>
  <sheetViews>
    <sheetView zoomScalePageLayoutView="0" workbookViewId="0" topLeftCell="A1">
      <selection activeCell="A1" sqref="A1:J19"/>
    </sheetView>
  </sheetViews>
  <sheetFormatPr defaultColWidth="9.140625" defaultRowHeight="15"/>
  <cols>
    <col min="1" max="1" width="5.8515625" style="0" customWidth="1"/>
    <col min="2" max="2" width="34.00390625" style="0" customWidth="1"/>
    <col min="5" max="6" width="10.00390625" style="0" customWidth="1"/>
    <col min="8" max="8" width="13.7109375" style="0" customWidth="1"/>
    <col min="9" max="9" width="18.00390625" style="0" customWidth="1"/>
    <col min="10" max="10" width="11.140625" style="0" hidden="1" customWidth="1"/>
    <col min="11" max="11" width="13.57421875" style="0" hidden="1" customWidth="1"/>
    <col min="12" max="18" width="0" style="0" hidden="1" customWidth="1"/>
  </cols>
  <sheetData>
    <row r="1" s="154" customFormat="1" ht="15">
      <c r="B1" s="154" t="s">
        <v>181</v>
      </c>
    </row>
    <row r="2" s="154" customFormat="1" ht="15">
      <c r="B2" s="156" t="s">
        <v>182</v>
      </c>
    </row>
    <row r="3" s="154" customFormat="1" ht="15"/>
    <row r="4" spans="1:10" ht="15">
      <c r="A4" s="164" t="s">
        <v>84</v>
      </c>
      <c r="B4" s="164"/>
      <c r="C4" s="164"/>
      <c r="D4" s="164"/>
      <c r="E4" s="164"/>
      <c r="F4" s="164"/>
      <c r="G4" s="164"/>
      <c r="H4" s="164"/>
      <c r="I4" s="7"/>
      <c r="J4" s="7"/>
    </row>
    <row r="5" spans="1:18" ht="41.25">
      <c r="A5" s="4" t="s">
        <v>121</v>
      </c>
      <c r="B5" s="4" t="s">
        <v>122</v>
      </c>
      <c r="C5" s="4" t="s">
        <v>126</v>
      </c>
      <c r="D5" s="4" t="s">
        <v>127</v>
      </c>
      <c r="E5" s="5" t="s">
        <v>123</v>
      </c>
      <c r="F5" s="5" t="s">
        <v>124</v>
      </c>
      <c r="G5" s="5" t="s">
        <v>125</v>
      </c>
      <c r="H5" s="84" t="s">
        <v>183</v>
      </c>
      <c r="I5" s="84" t="s">
        <v>184</v>
      </c>
      <c r="J5" s="90" t="s">
        <v>114</v>
      </c>
      <c r="K5" s="90" t="s">
        <v>110</v>
      </c>
      <c r="L5" s="90" t="s">
        <v>115</v>
      </c>
      <c r="M5" s="90" t="s">
        <v>111</v>
      </c>
      <c r="N5" s="90" t="s">
        <v>113</v>
      </c>
      <c r="O5" s="91" t="s">
        <v>112</v>
      </c>
      <c r="P5" s="24" t="s">
        <v>116</v>
      </c>
      <c r="Q5" s="24" t="s">
        <v>117</v>
      </c>
      <c r="R5" s="24" t="s">
        <v>118</v>
      </c>
    </row>
    <row r="6" spans="1:15" ht="25.5" customHeight="1">
      <c r="A6" s="6">
        <v>1</v>
      </c>
      <c r="B6" s="30" t="s">
        <v>50</v>
      </c>
      <c r="C6" s="6" t="s">
        <v>51</v>
      </c>
      <c r="D6" s="131">
        <v>2100</v>
      </c>
      <c r="E6" s="9"/>
      <c r="F6" s="9"/>
      <c r="G6" s="8"/>
      <c r="H6" s="9"/>
      <c r="I6" s="9"/>
      <c r="J6" s="9"/>
      <c r="K6" s="22"/>
      <c r="L6" s="22"/>
      <c r="M6" s="22"/>
      <c r="N6" s="22"/>
      <c r="O6" s="22"/>
    </row>
    <row r="7" spans="1:11" ht="15">
      <c r="A7" s="2"/>
      <c r="B7" s="1"/>
      <c r="C7" s="1"/>
      <c r="D7" s="1"/>
      <c r="E7" s="1"/>
      <c r="F7" s="174" t="s">
        <v>128</v>
      </c>
      <c r="G7" s="175"/>
      <c r="H7" s="10">
        <f>SUM(H6)</f>
        <v>0</v>
      </c>
      <c r="I7" s="10">
        <f>SUM(I6)</f>
        <v>0</v>
      </c>
      <c r="J7" s="85"/>
      <c r="K7" s="22"/>
    </row>
    <row r="8" spans="1:10" ht="15">
      <c r="A8" s="2"/>
      <c r="B8" s="1"/>
      <c r="C8" s="1"/>
      <c r="D8" s="1"/>
      <c r="E8" s="1"/>
      <c r="F8" s="1"/>
      <c r="G8" s="1"/>
      <c r="H8" s="1"/>
      <c r="I8" s="1"/>
      <c r="J8" s="1"/>
    </row>
    <row r="9" spans="1:10" ht="15">
      <c r="A9" s="2"/>
      <c r="B9" s="1"/>
      <c r="C9" s="1"/>
      <c r="D9" s="1"/>
      <c r="E9" s="1"/>
      <c r="F9" s="157"/>
      <c r="G9" s="157"/>
      <c r="H9" s="157"/>
      <c r="I9" s="1"/>
      <c r="J9" s="1"/>
    </row>
    <row r="10" spans="1:10" ht="34.5" customHeight="1">
      <c r="A10" s="16"/>
      <c r="B10" s="54" t="s">
        <v>50</v>
      </c>
      <c r="C10" s="13"/>
      <c r="D10" s="13"/>
      <c r="E10" s="13"/>
      <c r="F10" s="13"/>
      <c r="G10" s="13"/>
      <c r="H10" s="13"/>
      <c r="I10" s="13"/>
      <c r="J10" s="13"/>
    </row>
    <row r="11" spans="1:10" ht="69" customHeight="1">
      <c r="A11" s="163" t="s">
        <v>95</v>
      </c>
      <c r="B11" s="163"/>
      <c r="C11" s="163"/>
      <c r="D11" s="163"/>
      <c r="E11" s="163"/>
      <c r="F11" s="163"/>
      <c r="G11" s="163"/>
      <c r="H11" s="163"/>
      <c r="I11" s="163"/>
      <c r="J11" s="163"/>
    </row>
    <row r="12" spans="1:10" ht="15">
      <c r="A12" s="16"/>
      <c r="B12" s="13"/>
      <c r="C12" s="13"/>
      <c r="D12" s="13"/>
      <c r="E12" s="13"/>
      <c r="F12" s="13"/>
      <c r="G12" s="13"/>
      <c r="H12" s="13"/>
      <c r="I12" s="13"/>
      <c r="J12" s="13"/>
    </row>
    <row r="13" spans="1:10" ht="15">
      <c r="A13" s="16"/>
      <c r="B13" s="13"/>
      <c r="C13" s="13"/>
      <c r="D13" s="13"/>
      <c r="E13" s="13"/>
      <c r="F13" s="13"/>
      <c r="G13" s="13"/>
      <c r="H13" s="13"/>
      <c r="I13" s="13"/>
      <c r="J13" s="13"/>
    </row>
    <row r="14" spans="1:10" ht="15">
      <c r="A14" s="167" t="s">
        <v>52</v>
      </c>
      <c r="B14" s="167"/>
      <c r="C14" s="167"/>
      <c r="D14" s="167"/>
      <c r="E14" s="167"/>
      <c r="F14" s="167"/>
      <c r="G14" s="167"/>
      <c r="H14" s="167"/>
      <c r="I14" s="167"/>
      <c r="J14" s="167"/>
    </row>
    <row r="15" spans="1:10" ht="15">
      <c r="A15" s="13"/>
      <c r="B15" s="13"/>
      <c r="C15" s="13"/>
      <c r="D15" s="13"/>
      <c r="E15" s="13"/>
      <c r="F15" s="13"/>
      <c r="G15" s="13"/>
      <c r="H15" s="13"/>
      <c r="I15" s="13"/>
      <c r="J15" s="13"/>
    </row>
    <row r="16" spans="1:12" ht="15">
      <c r="A16" s="13"/>
      <c r="B16" s="13"/>
      <c r="C16" s="1"/>
      <c r="D16" s="1"/>
      <c r="E16" s="154"/>
      <c r="F16" s="160" t="s">
        <v>185</v>
      </c>
      <c r="G16" s="151"/>
      <c r="H16" s="151"/>
      <c r="I16" s="154"/>
      <c r="J16" s="154"/>
      <c r="K16" s="154"/>
      <c r="L16" s="154"/>
    </row>
    <row r="17" spans="5:12" ht="15">
      <c r="E17" s="161" t="s">
        <v>186</v>
      </c>
      <c r="F17" s="154"/>
      <c r="G17" s="154"/>
      <c r="H17" s="154"/>
      <c r="I17" s="154"/>
      <c r="J17" s="154"/>
      <c r="K17" s="154"/>
      <c r="L17" s="154"/>
    </row>
  </sheetData>
  <sheetProtection/>
  <mergeCells count="5">
    <mergeCell ref="F7:G7"/>
    <mergeCell ref="A11:J11"/>
    <mergeCell ref="A14:J14"/>
    <mergeCell ref="A4:B4"/>
    <mergeCell ref="C4:H4"/>
  </mergeCells>
  <printOptions/>
  <pageMargins left="0.75" right="0.75" top="1" bottom="1" header="0.5" footer="0.5"/>
  <pageSetup fitToHeight="0"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43"/>
    <pageSetUpPr fitToPage="1"/>
  </sheetPr>
  <dimension ref="A1:L49"/>
  <sheetViews>
    <sheetView zoomScale="140" zoomScaleNormal="140" zoomScalePageLayoutView="0" workbookViewId="0" topLeftCell="A41">
      <selection activeCell="A1" sqref="A1:L46"/>
    </sheetView>
  </sheetViews>
  <sheetFormatPr defaultColWidth="9.140625" defaultRowHeight="15"/>
  <cols>
    <col min="1" max="1" width="6.00390625" style="0" customWidth="1"/>
    <col min="2" max="2" width="37.57421875" style="0" customWidth="1"/>
    <col min="3" max="3" width="12.140625" style="0" customWidth="1"/>
    <col min="4" max="4" width="12.00390625" style="0" customWidth="1"/>
    <col min="5" max="5" width="11.28125" style="0" customWidth="1"/>
    <col min="6" max="6" width="7.7109375" style="0" customWidth="1"/>
    <col min="7" max="7" width="13.140625" style="0" customWidth="1"/>
    <col min="8" max="8" width="11.28125" style="0" customWidth="1"/>
    <col min="9" max="9" width="11.00390625" style="0" hidden="1" customWidth="1"/>
    <col min="10" max="10" width="11.57421875" style="0" hidden="1" customWidth="1"/>
    <col min="11" max="12" width="0" style="0" hidden="1" customWidth="1"/>
  </cols>
  <sheetData>
    <row r="1" s="154" customFormat="1" ht="15">
      <c r="B1" s="158" t="s">
        <v>181</v>
      </c>
    </row>
    <row r="2" s="154" customFormat="1" ht="15">
      <c r="B2" s="159" t="s">
        <v>182</v>
      </c>
    </row>
    <row r="3" s="154" customFormat="1" ht="15"/>
    <row r="4" spans="1:9" ht="15">
      <c r="A4" s="195" t="s">
        <v>104</v>
      </c>
      <c r="B4" s="196"/>
      <c r="C4" s="196"/>
      <c r="D4" s="196"/>
      <c r="E4" s="196"/>
      <c r="F4" s="196"/>
      <c r="G4" s="196"/>
      <c r="H4" s="197"/>
      <c r="I4" s="55"/>
    </row>
    <row r="5" spans="1:12" ht="54" customHeight="1">
      <c r="A5" s="75" t="s">
        <v>2</v>
      </c>
      <c r="B5" s="75" t="s">
        <v>3</v>
      </c>
      <c r="C5" s="75" t="s">
        <v>53</v>
      </c>
      <c r="D5" s="75" t="s">
        <v>123</v>
      </c>
      <c r="E5" s="75" t="s">
        <v>124</v>
      </c>
      <c r="F5" s="5" t="s">
        <v>125</v>
      </c>
      <c r="G5" s="5" t="s">
        <v>183</v>
      </c>
      <c r="H5" s="5" t="s">
        <v>184</v>
      </c>
      <c r="I5" s="90" t="s">
        <v>114</v>
      </c>
      <c r="J5" s="90" t="s">
        <v>110</v>
      </c>
      <c r="K5" s="90" t="s">
        <v>115</v>
      </c>
      <c r="L5" s="90" t="s">
        <v>111</v>
      </c>
    </row>
    <row r="6" spans="1:12" ht="38.25" customHeight="1">
      <c r="A6" s="76">
        <v>1</v>
      </c>
      <c r="B6" s="77" t="s">
        <v>54</v>
      </c>
      <c r="C6" s="150">
        <v>300</v>
      </c>
      <c r="D6" s="78"/>
      <c r="E6" s="57"/>
      <c r="F6" s="8"/>
      <c r="G6" s="57"/>
      <c r="H6" s="57"/>
      <c r="I6" s="114">
        <f aca="true" t="shared" si="0" ref="I6:I11">J6/123%</f>
        <v>7726.829268292683</v>
      </c>
      <c r="J6" s="112">
        <v>9504</v>
      </c>
      <c r="K6" s="22"/>
      <c r="L6" s="22"/>
    </row>
    <row r="7" spans="1:12" ht="38.25" customHeight="1">
      <c r="A7" s="76">
        <v>2</v>
      </c>
      <c r="B7" s="77" t="s">
        <v>55</v>
      </c>
      <c r="C7" s="150">
        <v>50</v>
      </c>
      <c r="D7" s="78"/>
      <c r="E7" s="57"/>
      <c r="F7" s="8"/>
      <c r="G7" s="57"/>
      <c r="H7" s="57"/>
      <c r="I7" s="114">
        <f t="shared" si="0"/>
        <v>0</v>
      </c>
      <c r="J7" s="112">
        <v>0</v>
      </c>
      <c r="K7" s="22"/>
      <c r="L7" s="22"/>
    </row>
    <row r="8" spans="1:12" ht="38.25" customHeight="1">
      <c r="A8" s="76">
        <v>3</v>
      </c>
      <c r="B8" s="77" t="s">
        <v>156</v>
      </c>
      <c r="C8" s="150">
        <v>400</v>
      </c>
      <c r="D8" s="78"/>
      <c r="E8" s="57"/>
      <c r="F8" s="8"/>
      <c r="G8" s="57"/>
      <c r="H8" s="57"/>
      <c r="I8" s="114">
        <f t="shared" si="0"/>
        <v>0</v>
      </c>
      <c r="J8" s="112">
        <v>0</v>
      </c>
      <c r="K8" s="22"/>
      <c r="L8" s="22"/>
    </row>
    <row r="9" spans="1:12" ht="38.25" customHeight="1">
      <c r="A9" s="76">
        <v>4</v>
      </c>
      <c r="B9" s="77" t="s">
        <v>56</v>
      </c>
      <c r="C9" s="150">
        <v>70</v>
      </c>
      <c r="D9" s="78"/>
      <c r="E9" s="57"/>
      <c r="F9" s="8"/>
      <c r="G9" s="57"/>
      <c r="H9" s="57"/>
      <c r="I9" s="114">
        <f t="shared" si="0"/>
        <v>0</v>
      </c>
      <c r="J9" s="112">
        <v>0</v>
      </c>
      <c r="K9" s="22"/>
      <c r="L9" s="22"/>
    </row>
    <row r="10" spans="1:12" ht="38.25" customHeight="1">
      <c r="A10" s="76">
        <v>5</v>
      </c>
      <c r="B10" s="79" t="s">
        <v>57</v>
      </c>
      <c r="C10" s="150">
        <v>155</v>
      </c>
      <c r="D10" s="78"/>
      <c r="E10" s="57"/>
      <c r="F10" s="8"/>
      <c r="G10" s="57"/>
      <c r="H10" s="57"/>
      <c r="I10" s="114">
        <f t="shared" si="0"/>
        <v>0</v>
      </c>
      <c r="J10" s="112">
        <v>0</v>
      </c>
      <c r="K10" s="22"/>
      <c r="L10" s="22"/>
    </row>
    <row r="11" spans="1:12" ht="38.25" customHeight="1">
      <c r="A11" s="76">
        <v>6</v>
      </c>
      <c r="B11" s="77" t="s">
        <v>58</v>
      </c>
      <c r="C11" s="150">
        <v>50</v>
      </c>
      <c r="D11" s="78"/>
      <c r="E11" s="57"/>
      <c r="F11" s="8"/>
      <c r="G11" s="57"/>
      <c r="H11" s="57"/>
      <c r="I11" s="114">
        <f t="shared" si="0"/>
        <v>0</v>
      </c>
      <c r="J11" s="112">
        <v>0</v>
      </c>
      <c r="K11" s="22"/>
      <c r="L11" s="22"/>
    </row>
    <row r="12" spans="1:10" ht="15">
      <c r="A12" s="58"/>
      <c r="B12" s="20"/>
      <c r="C12" s="74"/>
      <c r="D12" s="56"/>
      <c r="E12" s="56"/>
      <c r="F12" s="73" t="s">
        <v>59</v>
      </c>
      <c r="G12" s="81">
        <f>SUM(G6:G11)</f>
        <v>0</v>
      </c>
      <c r="H12" s="80">
        <f>SUM(H6:H11)</f>
        <v>0</v>
      </c>
      <c r="I12" s="115">
        <f>SUM(I6:I11)</f>
        <v>7726.829268292683</v>
      </c>
      <c r="J12" s="113">
        <f>SUM(J6:J11)</f>
        <v>9504</v>
      </c>
    </row>
    <row r="13" spans="1:9" ht="15">
      <c r="A13" s="58"/>
      <c r="B13" s="59" t="s">
        <v>60</v>
      </c>
      <c r="C13" s="60"/>
      <c r="D13" s="61"/>
      <c r="E13" s="56"/>
      <c r="F13" s="56"/>
      <c r="G13" s="56"/>
      <c r="H13" s="56"/>
      <c r="I13" s="56"/>
    </row>
    <row r="14" spans="1:12" ht="15">
      <c r="A14" s="62" t="s">
        <v>61</v>
      </c>
      <c r="B14" s="198" t="s">
        <v>54</v>
      </c>
      <c r="C14" s="199"/>
      <c r="D14" s="199"/>
      <c r="E14" s="199"/>
      <c r="F14" s="199"/>
      <c r="G14" s="199"/>
      <c r="H14" s="200"/>
      <c r="I14" s="63"/>
      <c r="J14" s="64"/>
      <c r="K14" s="64"/>
      <c r="L14" s="64"/>
    </row>
    <row r="15" spans="1:12" ht="177" customHeight="1">
      <c r="A15" s="65"/>
      <c r="B15" s="201" t="s">
        <v>63</v>
      </c>
      <c r="C15" s="201"/>
      <c r="D15" s="201"/>
      <c r="E15" s="201"/>
      <c r="F15" s="201"/>
      <c r="G15" s="201"/>
      <c r="H15" s="201"/>
      <c r="I15" s="66"/>
      <c r="J15" s="67"/>
      <c r="K15" s="67"/>
      <c r="L15" s="67"/>
    </row>
    <row r="16" spans="1:12" ht="15">
      <c r="A16" s="18"/>
      <c r="B16" s="18"/>
      <c r="C16" s="18"/>
      <c r="D16" s="18"/>
      <c r="E16" s="18"/>
      <c r="F16" s="18"/>
      <c r="G16" s="18"/>
      <c r="H16" s="18"/>
      <c r="I16" s="18"/>
      <c r="J16" s="20"/>
      <c r="K16" s="20"/>
      <c r="L16" s="20"/>
    </row>
    <row r="17" spans="1:9" ht="15">
      <c r="A17" s="21">
        <v>2</v>
      </c>
      <c r="B17" s="193" t="s">
        <v>55</v>
      </c>
      <c r="C17" s="193"/>
      <c r="D17" s="193"/>
      <c r="E17" s="193"/>
      <c r="F17" s="193"/>
      <c r="G17" s="193"/>
      <c r="H17" s="193"/>
      <c r="I17" s="68"/>
    </row>
    <row r="18" spans="1:9" ht="180" customHeight="1">
      <c r="A18" s="69"/>
      <c r="B18" s="191" t="s">
        <v>64</v>
      </c>
      <c r="C18" s="192"/>
      <c r="D18" s="192"/>
      <c r="E18" s="192"/>
      <c r="F18" s="192"/>
      <c r="G18" s="192"/>
      <c r="H18" s="192"/>
      <c r="I18" s="70"/>
    </row>
    <row r="19" spans="1:9" ht="15">
      <c r="A19" s="13"/>
      <c r="B19" s="13"/>
      <c r="C19" s="13"/>
      <c r="D19" s="13"/>
      <c r="E19" s="13"/>
      <c r="F19" s="13"/>
      <c r="G19" s="13"/>
      <c r="H19" s="13"/>
      <c r="I19" s="13"/>
    </row>
    <row r="20" spans="1:9" ht="15">
      <c r="A20" s="13"/>
      <c r="B20" s="13"/>
      <c r="C20" s="13"/>
      <c r="D20" s="13"/>
      <c r="E20" s="13"/>
      <c r="F20" s="13"/>
      <c r="G20" s="13"/>
      <c r="H20" s="13"/>
      <c r="I20" s="13"/>
    </row>
    <row r="21" spans="1:9" ht="15">
      <c r="A21" s="21">
        <v>3</v>
      </c>
      <c r="B21" s="193" t="s">
        <v>172</v>
      </c>
      <c r="C21" s="193"/>
      <c r="D21" s="193"/>
      <c r="E21" s="193"/>
      <c r="F21" s="193"/>
      <c r="G21" s="193"/>
      <c r="H21" s="193"/>
      <c r="I21" s="68"/>
    </row>
    <row r="22" spans="1:9" ht="167.25" customHeight="1">
      <c r="A22" s="69"/>
      <c r="B22" s="191" t="s">
        <v>65</v>
      </c>
      <c r="C22" s="192"/>
      <c r="D22" s="192"/>
      <c r="E22" s="192"/>
      <c r="F22" s="192"/>
      <c r="G22" s="192"/>
      <c r="H22" s="192"/>
      <c r="I22" s="70"/>
    </row>
    <row r="23" spans="1:9" ht="15">
      <c r="A23" s="13"/>
      <c r="B23" s="13"/>
      <c r="C23" s="13"/>
      <c r="D23" s="13"/>
      <c r="E23" s="13"/>
      <c r="F23" s="13"/>
      <c r="G23" s="13"/>
      <c r="H23" s="13"/>
      <c r="I23" s="13"/>
    </row>
    <row r="24" spans="1:9" ht="15">
      <c r="A24" s="21">
        <v>4</v>
      </c>
      <c r="B24" s="193" t="s">
        <v>62</v>
      </c>
      <c r="C24" s="193"/>
      <c r="D24" s="193"/>
      <c r="E24" s="193"/>
      <c r="F24" s="193"/>
      <c r="G24" s="193"/>
      <c r="H24" s="193"/>
      <c r="I24" s="68"/>
    </row>
    <row r="25" spans="1:9" ht="171.75" customHeight="1">
      <c r="A25" s="69"/>
      <c r="B25" s="191" t="s">
        <v>68</v>
      </c>
      <c r="C25" s="192"/>
      <c r="D25" s="192"/>
      <c r="E25" s="192"/>
      <c r="F25" s="192"/>
      <c r="G25" s="192"/>
      <c r="H25" s="192"/>
      <c r="I25" s="70"/>
    </row>
    <row r="26" spans="1:9" ht="15">
      <c r="A26" s="13"/>
      <c r="B26" s="13"/>
      <c r="C26" s="13"/>
      <c r="D26" s="13"/>
      <c r="E26" s="13"/>
      <c r="F26" s="13"/>
      <c r="G26" s="13"/>
      <c r="H26" s="13"/>
      <c r="I26" s="13"/>
    </row>
    <row r="27" spans="1:9" ht="15">
      <c r="A27" s="13"/>
      <c r="B27" s="13"/>
      <c r="C27" s="13"/>
      <c r="D27" s="13"/>
      <c r="E27" s="13"/>
      <c r="F27" s="13"/>
      <c r="G27" s="13"/>
      <c r="H27" s="13"/>
      <c r="I27" s="13"/>
    </row>
    <row r="28" spans="1:9" ht="15">
      <c r="A28" s="21">
        <v>5</v>
      </c>
      <c r="B28" s="194" t="s">
        <v>57</v>
      </c>
      <c r="C28" s="194"/>
      <c r="D28" s="194"/>
      <c r="E28" s="194"/>
      <c r="F28" s="194"/>
      <c r="G28" s="194"/>
      <c r="H28" s="194"/>
      <c r="I28" s="71"/>
    </row>
    <row r="29" spans="1:9" ht="123.75" customHeight="1">
      <c r="A29" s="69"/>
      <c r="B29" s="187" t="s">
        <v>66</v>
      </c>
      <c r="C29" s="188"/>
      <c r="D29" s="188"/>
      <c r="E29" s="188"/>
      <c r="F29" s="188"/>
      <c r="G29" s="188"/>
      <c r="H29" s="189"/>
      <c r="I29" s="70"/>
    </row>
    <row r="30" spans="1:9" ht="15">
      <c r="A30" s="13"/>
      <c r="B30" s="19"/>
      <c r="C30" s="19"/>
      <c r="D30" s="19"/>
      <c r="E30" s="19"/>
      <c r="F30" s="19"/>
      <c r="G30" s="19"/>
      <c r="H30" s="19"/>
      <c r="I30" s="19"/>
    </row>
    <row r="31" spans="1:9" ht="15">
      <c r="A31" s="21">
        <v>8</v>
      </c>
      <c r="B31" s="194" t="s">
        <v>173</v>
      </c>
      <c r="C31" s="194"/>
      <c r="D31" s="194"/>
      <c r="E31" s="194"/>
      <c r="F31" s="194"/>
      <c r="G31" s="194"/>
      <c r="H31" s="194"/>
      <c r="I31" s="71"/>
    </row>
    <row r="32" spans="1:9" ht="135.75" customHeight="1">
      <c r="A32" s="69"/>
      <c r="B32" s="187" t="s">
        <v>67</v>
      </c>
      <c r="C32" s="188"/>
      <c r="D32" s="188"/>
      <c r="E32" s="188"/>
      <c r="F32" s="188"/>
      <c r="G32" s="188"/>
      <c r="H32" s="189"/>
      <c r="I32" s="70"/>
    </row>
    <row r="34" ht="13.5" customHeight="1"/>
    <row r="35" spans="2:8" ht="95.25" customHeight="1">
      <c r="B35" s="166" t="s">
        <v>102</v>
      </c>
      <c r="C35" s="166"/>
      <c r="D35" s="166"/>
      <c r="E35" s="166"/>
      <c r="F35" s="166"/>
      <c r="G35" s="166"/>
      <c r="H35" s="166"/>
    </row>
    <row r="36" spans="1:12" ht="15">
      <c r="A36" s="163"/>
      <c r="B36" s="163"/>
      <c r="C36" s="163"/>
      <c r="D36" s="163"/>
      <c r="E36" s="163"/>
      <c r="F36" s="163"/>
      <c r="G36" s="163"/>
      <c r="H36" s="163"/>
      <c r="I36" s="163"/>
      <c r="J36" s="163"/>
      <c r="K36" s="163"/>
      <c r="L36" s="163"/>
    </row>
    <row r="37" spans="1:12" ht="25.5" customHeight="1">
      <c r="A37" s="167" t="s">
        <v>171</v>
      </c>
      <c r="B37" s="167"/>
      <c r="C37" s="167"/>
      <c r="D37" s="167"/>
      <c r="E37" s="167"/>
      <c r="F37" s="167"/>
      <c r="G37" s="167"/>
      <c r="H37" s="167"/>
      <c r="I37" s="167"/>
      <c r="J37" s="167"/>
      <c r="K37" s="167"/>
      <c r="L37" s="167"/>
    </row>
    <row r="38" spans="1:12" ht="15">
      <c r="A38" s="51"/>
      <c r="B38" s="51"/>
      <c r="C38" s="51"/>
      <c r="D38" s="51"/>
      <c r="E38" s="51"/>
      <c r="F38" s="51"/>
      <c r="G38" s="51"/>
      <c r="H38" s="51"/>
      <c r="I38" s="51"/>
      <c r="J38" s="51"/>
      <c r="K38" s="51"/>
      <c r="L38" s="51"/>
    </row>
    <row r="39" spans="1:12" ht="58.5" customHeight="1">
      <c r="A39" s="163" t="s">
        <v>77</v>
      </c>
      <c r="B39" s="163"/>
      <c r="C39" s="163"/>
      <c r="D39" s="163"/>
      <c r="E39" s="163"/>
      <c r="F39" s="163"/>
      <c r="G39" s="163"/>
      <c r="H39" s="163"/>
      <c r="I39" s="163"/>
      <c r="J39" s="72"/>
      <c r="K39" s="72"/>
      <c r="L39" s="72"/>
    </row>
    <row r="40" spans="1:12" ht="24.75" customHeight="1">
      <c r="A40" s="190" t="s">
        <v>1</v>
      </c>
      <c r="B40" s="190"/>
      <c r="C40" s="190"/>
      <c r="D40" s="190"/>
      <c r="E40" s="190"/>
      <c r="F40" s="190"/>
      <c r="G40" s="190"/>
      <c r="H40" s="190"/>
      <c r="I40" s="190"/>
      <c r="J40" s="190"/>
      <c r="K40" s="190"/>
      <c r="L40" s="190"/>
    </row>
    <row r="41" spans="1:12" ht="180" customHeight="1">
      <c r="A41" s="166" t="s">
        <v>103</v>
      </c>
      <c r="B41" s="166"/>
      <c r="C41" s="166"/>
      <c r="D41" s="166"/>
      <c r="E41" s="166"/>
      <c r="F41" s="166"/>
      <c r="G41" s="166"/>
      <c r="H41" s="166"/>
      <c r="I41" s="166"/>
      <c r="J41" s="166"/>
      <c r="K41" s="166"/>
      <c r="L41" s="166"/>
    </row>
    <row r="43" spans="3:10" ht="15">
      <c r="C43" s="154"/>
      <c r="D43" s="160" t="s">
        <v>185</v>
      </c>
      <c r="E43" s="151"/>
      <c r="F43" s="151"/>
      <c r="G43" s="154"/>
      <c r="H43" s="154"/>
      <c r="I43" s="154"/>
      <c r="J43" s="154"/>
    </row>
    <row r="44" spans="1:10" ht="15">
      <c r="A44" s="13"/>
      <c r="B44" s="13"/>
      <c r="C44" s="161" t="s">
        <v>186</v>
      </c>
      <c r="D44" s="154"/>
      <c r="E44" s="154"/>
      <c r="F44" s="154"/>
      <c r="G44" s="154"/>
      <c r="H44" s="154"/>
      <c r="I44" s="154"/>
      <c r="J44" s="154"/>
    </row>
    <row r="45" spans="1:4" ht="15">
      <c r="A45" s="13"/>
      <c r="B45" s="13"/>
      <c r="C45" s="13"/>
      <c r="D45" s="13"/>
    </row>
    <row r="46" spans="1:4" ht="15">
      <c r="A46" s="13"/>
      <c r="B46" s="13"/>
      <c r="C46" s="13"/>
      <c r="D46" s="13"/>
    </row>
    <row r="47" spans="1:4" ht="15">
      <c r="A47" s="13"/>
      <c r="B47" s="13"/>
      <c r="C47" s="13"/>
      <c r="D47" s="13"/>
    </row>
    <row r="48" spans="1:4" ht="15">
      <c r="A48" s="13"/>
      <c r="B48" s="13"/>
      <c r="C48" s="13"/>
      <c r="D48" s="13"/>
    </row>
    <row r="49" spans="1:4" ht="15">
      <c r="A49" s="13"/>
      <c r="B49" s="13"/>
      <c r="C49" s="1"/>
      <c r="D49" s="1"/>
    </row>
  </sheetData>
  <sheetProtection/>
  <mergeCells count="19">
    <mergeCell ref="B21:H21"/>
    <mergeCell ref="B18:H18"/>
    <mergeCell ref="A4:H4"/>
    <mergeCell ref="B14:H14"/>
    <mergeCell ref="B15:H15"/>
    <mergeCell ref="B17:H17"/>
    <mergeCell ref="B22:H22"/>
    <mergeCell ref="B24:H24"/>
    <mergeCell ref="B25:H25"/>
    <mergeCell ref="B29:H29"/>
    <mergeCell ref="B31:H31"/>
    <mergeCell ref="B28:H28"/>
    <mergeCell ref="B32:H32"/>
    <mergeCell ref="A41:L41"/>
    <mergeCell ref="B35:H35"/>
    <mergeCell ref="A36:L36"/>
    <mergeCell ref="A37:L37"/>
    <mergeCell ref="A39:I39"/>
    <mergeCell ref="A40:L40"/>
  </mergeCells>
  <printOptions/>
  <pageMargins left="0.75" right="0.75" top="1" bottom="1" header="0.5" footer="0.5"/>
  <pageSetup fitToHeight="0"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K16"/>
  <sheetViews>
    <sheetView tabSelected="1" zoomScale="140" zoomScaleNormal="140" zoomScalePageLayoutView="0" workbookViewId="0" topLeftCell="A14">
      <selection activeCell="A1" sqref="A1:J17"/>
    </sheetView>
  </sheetViews>
  <sheetFormatPr defaultColWidth="9.140625" defaultRowHeight="15"/>
  <cols>
    <col min="1" max="1" width="6.421875" style="0" customWidth="1"/>
    <col min="2" max="2" width="40.8515625" style="0" customWidth="1"/>
    <col min="3" max="3" width="5.421875" style="0" customWidth="1"/>
    <col min="4" max="4" width="6.140625" style="0" customWidth="1"/>
    <col min="5" max="5" width="6.8515625" style="0" customWidth="1"/>
    <col min="6" max="6" width="7.28125" style="0" customWidth="1"/>
    <col min="7" max="7" width="5.57421875" style="0" customWidth="1"/>
    <col min="8" max="8" width="13.140625" style="0" customWidth="1"/>
    <col min="9" max="9" width="13.421875" style="0" customWidth="1"/>
  </cols>
  <sheetData>
    <row r="1" s="154" customFormat="1" ht="15">
      <c r="B1" s="158" t="s">
        <v>181</v>
      </c>
    </row>
    <row r="2" s="154" customFormat="1" ht="15">
      <c r="B2" s="159" t="s">
        <v>182</v>
      </c>
    </row>
    <row r="3" s="154" customFormat="1" ht="15"/>
    <row r="4" spans="1:9" ht="15">
      <c r="A4" s="7" t="s">
        <v>174</v>
      </c>
      <c r="B4" s="7"/>
      <c r="C4" s="1"/>
      <c r="D4" s="1"/>
      <c r="E4" s="1"/>
      <c r="F4" s="1"/>
      <c r="G4" s="1"/>
      <c r="H4" s="1"/>
      <c r="I4" s="1"/>
    </row>
    <row r="5" spans="1:9" ht="41.25" customHeight="1">
      <c r="A5" s="4" t="s">
        <v>121</v>
      </c>
      <c r="B5" s="4" t="s">
        <v>122</v>
      </c>
      <c r="C5" s="4" t="s">
        <v>126</v>
      </c>
      <c r="D5" s="4" t="s">
        <v>127</v>
      </c>
      <c r="E5" s="5" t="s">
        <v>123</v>
      </c>
      <c r="F5" s="5" t="s">
        <v>124</v>
      </c>
      <c r="G5" s="5" t="s">
        <v>125</v>
      </c>
      <c r="H5" s="5" t="s">
        <v>183</v>
      </c>
      <c r="I5" s="5" t="s">
        <v>184</v>
      </c>
    </row>
    <row r="6" spans="1:9" ht="66" customHeight="1">
      <c r="A6" s="6">
        <v>1</v>
      </c>
      <c r="B6" s="30" t="s">
        <v>175</v>
      </c>
      <c r="C6" s="6" t="s">
        <v>129</v>
      </c>
      <c r="D6" s="131">
        <v>360</v>
      </c>
      <c r="E6" s="9"/>
      <c r="F6" s="9"/>
      <c r="G6" s="8"/>
      <c r="H6" s="9"/>
      <c r="I6" s="9"/>
    </row>
    <row r="7" spans="1:9" ht="15" customHeight="1">
      <c r="A7" s="2"/>
      <c r="B7" s="1"/>
      <c r="C7" s="1"/>
      <c r="D7" s="1"/>
      <c r="E7" s="1"/>
      <c r="F7" s="174" t="s">
        <v>128</v>
      </c>
      <c r="G7" s="175"/>
      <c r="H7" s="10"/>
      <c r="I7" s="10"/>
    </row>
    <row r="8" spans="1:9" ht="15" customHeight="1">
      <c r="A8" s="1"/>
      <c r="B8" s="1"/>
      <c r="C8" s="1"/>
      <c r="D8" s="1"/>
      <c r="E8" s="1"/>
      <c r="F8" s="1"/>
      <c r="G8" s="1"/>
      <c r="H8" s="1"/>
      <c r="I8" s="1"/>
    </row>
    <row r="9" spans="1:9" ht="34.5" customHeight="1">
      <c r="A9" s="167" t="s">
        <v>176</v>
      </c>
      <c r="B9" s="167"/>
      <c r="C9" s="167"/>
      <c r="D9" s="167"/>
      <c r="E9" s="167"/>
      <c r="F9" s="167"/>
      <c r="G9" s="167"/>
      <c r="H9" s="167"/>
      <c r="I9" s="167"/>
    </row>
    <row r="10" spans="1:9" ht="317.25" customHeight="1">
      <c r="A10" s="163" t="s">
        <v>177</v>
      </c>
      <c r="B10" s="163"/>
      <c r="C10" s="163"/>
      <c r="D10" s="163"/>
      <c r="E10" s="163"/>
      <c r="F10" s="163"/>
      <c r="G10" s="163"/>
      <c r="H10" s="163"/>
      <c r="I10" s="163"/>
    </row>
    <row r="11" spans="1:9" ht="72" customHeight="1">
      <c r="A11" s="167" t="s">
        <v>178</v>
      </c>
      <c r="B11" s="167"/>
      <c r="C11" s="167"/>
      <c r="D11" s="167"/>
      <c r="E11" s="167"/>
      <c r="F11" s="167"/>
      <c r="G11" s="167"/>
      <c r="H11" s="167"/>
      <c r="I11" s="167"/>
    </row>
    <row r="12" spans="1:9" ht="111.75" customHeight="1">
      <c r="A12" s="163" t="s">
        <v>179</v>
      </c>
      <c r="B12" s="163"/>
      <c r="C12" s="163"/>
      <c r="D12" s="163"/>
      <c r="E12" s="163"/>
      <c r="F12" s="163"/>
      <c r="G12" s="163"/>
      <c r="H12" s="163"/>
      <c r="I12" s="163"/>
    </row>
    <row r="13" spans="1:9" ht="59.25" customHeight="1">
      <c r="A13" s="162" t="s">
        <v>1</v>
      </c>
      <c r="B13" s="162"/>
      <c r="C13" s="162"/>
      <c r="D13" s="162"/>
      <c r="E13" s="162"/>
      <c r="F13" s="162"/>
      <c r="G13" s="162"/>
      <c r="H13" s="162"/>
      <c r="I13" s="162"/>
    </row>
    <row r="14" spans="1:9" ht="211.5" customHeight="1">
      <c r="A14" s="166" t="s">
        <v>180</v>
      </c>
      <c r="B14" s="166"/>
      <c r="C14" s="166"/>
      <c r="D14" s="166"/>
      <c r="E14" s="166"/>
      <c r="F14" s="166"/>
      <c r="G14" s="166"/>
      <c r="H14" s="166"/>
      <c r="I14" s="166"/>
    </row>
    <row r="15" spans="4:11" ht="15">
      <c r="D15" s="154"/>
      <c r="E15" s="160" t="s">
        <v>185</v>
      </c>
      <c r="F15" s="151"/>
      <c r="G15" s="151"/>
      <c r="H15" s="154"/>
      <c r="I15" s="154"/>
      <c r="J15" s="154"/>
      <c r="K15" s="154"/>
    </row>
    <row r="16" spans="4:11" ht="15">
      <c r="D16" s="161" t="s">
        <v>186</v>
      </c>
      <c r="E16" s="154"/>
      <c r="F16" s="154"/>
      <c r="G16" s="154"/>
      <c r="H16" s="154"/>
      <c r="I16" s="154"/>
      <c r="J16" s="154"/>
      <c r="K16" s="154"/>
    </row>
  </sheetData>
  <sheetProtection/>
  <mergeCells count="7">
    <mergeCell ref="A14:I14"/>
    <mergeCell ref="F7:G7"/>
    <mergeCell ref="A9:I9"/>
    <mergeCell ref="A10:I10"/>
    <mergeCell ref="A11:I11"/>
    <mergeCell ref="A12:I12"/>
    <mergeCell ref="A13:I13"/>
  </mergeCells>
  <printOptions/>
  <pageMargins left="0.7" right="0.7" top="0.75" bottom="0.75" header="0.3" footer="0.3"/>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3"/>
    <pageSetUpPr fitToPage="1"/>
  </sheetPr>
  <dimension ref="A2:P44"/>
  <sheetViews>
    <sheetView zoomScalePageLayoutView="0" workbookViewId="0" topLeftCell="A41">
      <selection activeCell="A1" sqref="A1:N45"/>
    </sheetView>
  </sheetViews>
  <sheetFormatPr defaultColWidth="9.140625" defaultRowHeight="15"/>
  <cols>
    <col min="1" max="1" width="7.57421875" style="1" customWidth="1"/>
    <col min="2" max="2" width="39.421875" style="1" customWidth="1"/>
    <col min="3" max="3" width="14.00390625" style="1" customWidth="1"/>
    <col min="4" max="5" width="10.7109375" style="1" customWidth="1"/>
    <col min="6" max="6" width="12.28125" style="1" customWidth="1"/>
    <col min="7" max="7" width="18.140625" style="1" customWidth="1"/>
    <col min="8" max="8" width="10.57421875" style="1" customWidth="1"/>
    <col min="9" max="9" width="22.140625" style="1" customWidth="1"/>
    <col min="10" max="10" width="14.28125" style="1" hidden="1" customWidth="1"/>
    <col min="11" max="11" width="13.8515625" style="1" hidden="1" customWidth="1"/>
    <col min="12" max="12" width="9.28125" style="1" hidden="1" customWidth="1"/>
    <col min="13" max="13" width="14.28125" style="1" hidden="1" customWidth="1"/>
    <col min="14" max="14" width="10.421875" style="1" hidden="1" customWidth="1"/>
    <col min="15" max="16" width="0" style="1" hidden="1" customWidth="1"/>
    <col min="17" max="16384" width="9.140625" style="1" customWidth="1"/>
  </cols>
  <sheetData>
    <row r="2" ht="15">
      <c r="B2" s="154" t="s">
        <v>181</v>
      </c>
    </row>
    <row r="3" ht="12.75">
      <c r="B3" s="156" t="s">
        <v>182</v>
      </c>
    </row>
    <row r="4" ht="12.75">
      <c r="B4" s="156"/>
    </row>
    <row r="5" spans="1:9" ht="15" customHeight="1">
      <c r="A5" s="169" t="s">
        <v>28</v>
      </c>
      <c r="B5" s="169"/>
      <c r="C5" s="169"/>
      <c r="D5" s="169"/>
      <c r="E5" s="169"/>
      <c r="F5" s="169"/>
      <c r="G5" s="169"/>
      <c r="H5" s="169"/>
      <c r="I5" s="169"/>
    </row>
    <row r="6" spans="1:16" s="7" customFormat="1" ht="33">
      <c r="A6" s="35" t="s">
        <v>121</v>
      </c>
      <c r="B6" s="36" t="s">
        <v>22</v>
      </c>
      <c r="C6" s="36" t="s">
        <v>23</v>
      </c>
      <c r="D6" s="36" t="s">
        <v>24</v>
      </c>
      <c r="E6" s="37" t="s">
        <v>123</v>
      </c>
      <c r="F6" s="37" t="s">
        <v>124</v>
      </c>
      <c r="G6" s="84" t="s">
        <v>183</v>
      </c>
      <c r="H6" s="36" t="s">
        <v>25</v>
      </c>
      <c r="I6" s="5" t="s">
        <v>184</v>
      </c>
      <c r="J6" s="87" t="s">
        <v>114</v>
      </c>
      <c r="K6" s="87" t="s">
        <v>110</v>
      </c>
      <c r="L6" s="87" t="s">
        <v>115</v>
      </c>
      <c r="M6" s="87" t="s">
        <v>111</v>
      </c>
      <c r="N6" s="24" t="s">
        <v>116</v>
      </c>
      <c r="O6" s="24" t="s">
        <v>117</v>
      </c>
      <c r="P6" s="24" t="s">
        <v>118</v>
      </c>
    </row>
    <row r="7" spans="1:16" ht="31.5" customHeight="1">
      <c r="A7" s="6" t="s">
        <v>41</v>
      </c>
      <c r="B7" s="43" t="s">
        <v>107</v>
      </c>
      <c r="C7" s="146">
        <v>500</v>
      </c>
      <c r="D7" s="39" t="s">
        <v>129</v>
      </c>
      <c r="E7" s="40"/>
      <c r="F7" s="40"/>
      <c r="G7" s="41"/>
      <c r="H7" s="42"/>
      <c r="I7" s="41"/>
      <c r="J7" s="9">
        <f aca="true" t="shared" si="0" ref="J7:J14">K7/123%</f>
        <v>54120.00000000001</v>
      </c>
      <c r="K7" s="9">
        <v>66567.6</v>
      </c>
      <c r="L7" s="9"/>
      <c r="M7" s="9"/>
      <c r="N7" s="97">
        <v>1230</v>
      </c>
      <c r="O7" s="27"/>
      <c r="P7" s="119">
        <f aca="true" t="shared" si="1" ref="P7:P14">N7+O7</f>
        <v>1230</v>
      </c>
    </row>
    <row r="8" spans="1:16" ht="31.5" customHeight="1">
      <c r="A8" s="6" t="s">
        <v>42</v>
      </c>
      <c r="B8" s="43" t="s">
        <v>108</v>
      </c>
      <c r="C8" s="129">
        <v>40</v>
      </c>
      <c r="D8" s="39" t="s">
        <v>129</v>
      </c>
      <c r="E8" s="40"/>
      <c r="F8" s="40"/>
      <c r="G8" s="41"/>
      <c r="H8" s="42"/>
      <c r="I8" s="41"/>
      <c r="J8" s="9">
        <f t="shared" si="0"/>
        <v>0</v>
      </c>
      <c r="K8" s="9">
        <v>0</v>
      </c>
      <c r="L8" s="9"/>
      <c r="M8" s="9"/>
      <c r="N8" s="121">
        <v>0</v>
      </c>
      <c r="O8" s="25"/>
      <c r="P8" s="119">
        <f t="shared" si="1"/>
        <v>0</v>
      </c>
    </row>
    <row r="9" spans="1:16" s="23" customFormat="1" ht="31.5" customHeight="1">
      <c r="A9" s="6" t="s">
        <v>43</v>
      </c>
      <c r="B9" s="43" t="s">
        <v>109</v>
      </c>
      <c r="C9" s="129">
        <v>500</v>
      </c>
      <c r="D9" s="39" t="s">
        <v>129</v>
      </c>
      <c r="E9" s="40"/>
      <c r="F9" s="40"/>
      <c r="G9" s="41"/>
      <c r="H9" s="42"/>
      <c r="I9" s="41"/>
      <c r="J9" s="9">
        <f t="shared" si="0"/>
        <v>19562.39837398374</v>
      </c>
      <c r="K9" s="9">
        <v>24061.75</v>
      </c>
      <c r="L9" s="9"/>
      <c r="M9" s="9"/>
      <c r="N9" s="97">
        <v>1368</v>
      </c>
      <c r="O9" s="25"/>
      <c r="P9" s="119">
        <f t="shared" si="1"/>
        <v>1368</v>
      </c>
    </row>
    <row r="10" spans="1:16" s="27" customFormat="1" ht="31.5" customHeight="1">
      <c r="A10" s="6" t="s">
        <v>44</v>
      </c>
      <c r="B10" s="43" t="s">
        <v>145</v>
      </c>
      <c r="C10" s="129">
        <v>40</v>
      </c>
      <c r="D10" s="39" t="s">
        <v>129</v>
      </c>
      <c r="E10" s="40"/>
      <c r="F10" s="40"/>
      <c r="G10" s="41"/>
      <c r="H10" s="42"/>
      <c r="I10" s="41"/>
      <c r="J10" s="9">
        <f t="shared" si="0"/>
        <v>55.00000000000001</v>
      </c>
      <c r="K10" s="9">
        <v>67.65</v>
      </c>
      <c r="L10" s="9"/>
      <c r="M10" s="9"/>
      <c r="N10" s="97">
        <v>5</v>
      </c>
      <c r="O10" s="25"/>
      <c r="P10" s="119">
        <f t="shared" si="1"/>
        <v>5</v>
      </c>
    </row>
    <row r="11" spans="1:9" s="27" customFormat="1" ht="31.5" customHeight="1">
      <c r="A11" s="6" t="s">
        <v>14</v>
      </c>
      <c r="B11" s="43" t="s">
        <v>69</v>
      </c>
      <c r="C11" s="147">
        <v>40</v>
      </c>
      <c r="D11" s="39" t="s">
        <v>129</v>
      </c>
      <c r="E11" s="40"/>
      <c r="F11" s="40"/>
      <c r="G11" s="41"/>
      <c r="H11" s="42"/>
      <c r="I11" s="41"/>
    </row>
    <row r="12" spans="1:16" s="27" customFormat="1" ht="31.5" customHeight="1">
      <c r="A12" s="6" t="s">
        <v>15</v>
      </c>
      <c r="B12" s="43" t="s">
        <v>143</v>
      </c>
      <c r="C12" s="130">
        <v>500</v>
      </c>
      <c r="D12" s="47" t="s">
        <v>129</v>
      </c>
      <c r="E12" s="48"/>
      <c r="F12" s="48"/>
      <c r="G12" s="135"/>
      <c r="H12" s="136"/>
      <c r="I12" s="135"/>
      <c r="J12" s="137">
        <f>K12/123%</f>
        <v>41876</v>
      </c>
      <c r="K12" s="137">
        <v>51507.48</v>
      </c>
      <c r="L12" s="137"/>
      <c r="M12" s="137"/>
      <c r="N12" s="97">
        <v>1444</v>
      </c>
      <c r="O12" s="25"/>
      <c r="P12" s="119">
        <f>N12+O12</f>
        <v>1444</v>
      </c>
    </row>
    <row r="13" spans="1:13" s="27" customFormat="1" ht="31.5" customHeight="1">
      <c r="A13" s="6" t="s">
        <v>16</v>
      </c>
      <c r="B13" s="134" t="s">
        <v>74</v>
      </c>
      <c r="C13" s="148">
        <v>0</v>
      </c>
      <c r="D13" s="47" t="s">
        <v>129</v>
      </c>
      <c r="E13" s="48"/>
      <c r="F13" s="49"/>
      <c r="G13" s="9"/>
      <c r="H13" s="143"/>
      <c r="I13" s="9"/>
      <c r="J13" s="92"/>
      <c r="K13" s="92"/>
      <c r="L13" s="92"/>
      <c r="M13" s="92"/>
    </row>
    <row r="14" spans="1:16" s="25" customFormat="1" ht="31.5" customHeight="1">
      <c r="A14" s="6" t="s">
        <v>17</v>
      </c>
      <c r="B14" s="43" t="s">
        <v>70</v>
      </c>
      <c r="C14" s="149">
        <v>270</v>
      </c>
      <c r="D14" s="12" t="s">
        <v>129</v>
      </c>
      <c r="E14" s="49"/>
      <c r="F14" s="144"/>
      <c r="G14" s="138"/>
      <c r="H14" s="139"/>
      <c r="I14" s="138"/>
      <c r="J14" s="31">
        <f t="shared" si="0"/>
        <v>9969.79674796748</v>
      </c>
      <c r="K14" s="140">
        <v>12262.85</v>
      </c>
      <c r="L14" s="141"/>
      <c r="M14" s="142"/>
      <c r="N14" s="108">
        <v>631</v>
      </c>
      <c r="P14" s="119">
        <f t="shared" si="1"/>
        <v>631</v>
      </c>
    </row>
    <row r="15" spans="2:11" s="25" customFormat="1" ht="22.5" customHeight="1">
      <c r="B15" s="1"/>
      <c r="C15" s="38"/>
      <c r="D15" s="38"/>
      <c r="E15" s="38"/>
      <c r="F15" s="96" t="s">
        <v>26</v>
      </c>
      <c r="G15" s="98">
        <f>SUM(G7:G14)</f>
        <v>0</v>
      </c>
      <c r="H15" s="99"/>
      <c r="I15" s="100">
        <f>SUM(I7:I14)</f>
        <v>0</v>
      </c>
      <c r="J15" s="110">
        <f>SUM(J7:J14)</f>
        <v>125583.19512195123</v>
      </c>
      <c r="K15" s="110">
        <f>SUM(K7:K14)</f>
        <v>154467.33000000002</v>
      </c>
    </row>
    <row r="16" spans="2:5" s="15" customFormat="1" ht="10.5">
      <c r="B16" s="33" t="s">
        <v>27</v>
      </c>
      <c r="C16" s="32"/>
      <c r="D16" s="32"/>
      <c r="E16" s="32"/>
    </row>
    <row r="17" s="15" customFormat="1" ht="15" customHeight="1">
      <c r="B17" s="16" t="s">
        <v>80</v>
      </c>
    </row>
    <row r="18" spans="2:13" s="15" customFormat="1" ht="120.75" customHeight="1">
      <c r="B18" s="163" t="s">
        <v>147</v>
      </c>
      <c r="C18" s="163"/>
      <c r="D18" s="163"/>
      <c r="E18" s="163"/>
      <c r="F18" s="163"/>
      <c r="G18" s="163"/>
      <c r="H18" s="163"/>
      <c r="I18" s="163"/>
      <c r="J18" s="163"/>
      <c r="K18" s="163"/>
      <c r="L18" s="163"/>
      <c r="M18" s="163"/>
    </row>
    <row r="19" s="15" customFormat="1" ht="15.75" customHeight="1">
      <c r="B19" s="16" t="s">
        <v>71</v>
      </c>
    </row>
    <row r="20" spans="2:9" s="15" customFormat="1" ht="119.25" customHeight="1">
      <c r="B20" s="163" t="s">
        <v>148</v>
      </c>
      <c r="C20" s="170"/>
      <c r="D20" s="170"/>
      <c r="E20" s="170"/>
      <c r="F20" s="170"/>
      <c r="G20" s="170"/>
      <c r="H20" s="170"/>
      <c r="I20" s="170"/>
    </row>
    <row r="21" s="13" customFormat="1" ht="18.75" customHeight="1">
      <c r="B21" s="54" t="s">
        <v>142</v>
      </c>
    </row>
    <row r="22" spans="2:9" s="13" customFormat="1" ht="109.5" customHeight="1">
      <c r="B22" s="166" t="s">
        <v>150</v>
      </c>
      <c r="C22" s="162"/>
      <c r="D22" s="162"/>
      <c r="E22" s="162"/>
      <c r="F22" s="162"/>
      <c r="G22" s="162"/>
      <c r="H22" s="162"/>
      <c r="I22" s="162"/>
    </row>
    <row r="23" s="13" customFormat="1" ht="20.25" customHeight="1">
      <c r="B23" s="54" t="s">
        <v>144</v>
      </c>
    </row>
    <row r="24" spans="2:9" s="13" customFormat="1" ht="105.75" customHeight="1">
      <c r="B24" s="163" t="s">
        <v>151</v>
      </c>
      <c r="C24" s="168"/>
      <c r="D24" s="168"/>
      <c r="E24" s="168"/>
      <c r="F24" s="168"/>
      <c r="G24" s="168"/>
      <c r="H24" s="168"/>
      <c r="I24" s="168"/>
    </row>
    <row r="25" spans="2:9" s="13" customFormat="1" ht="18.75" customHeight="1">
      <c r="B25" s="133" t="s">
        <v>72</v>
      </c>
      <c r="C25" s="1"/>
      <c r="D25" s="1"/>
      <c r="E25" s="1"/>
      <c r="F25" s="1"/>
      <c r="G25" s="1"/>
      <c r="H25" s="1"/>
      <c r="I25" s="1"/>
    </row>
    <row r="26" spans="2:9" s="13" customFormat="1" ht="91.5" customHeight="1">
      <c r="B26" s="166" t="s">
        <v>149</v>
      </c>
      <c r="C26" s="162"/>
      <c r="D26" s="162"/>
      <c r="E26" s="162"/>
      <c r="F26" s="162"/>
      <c r="G26" s="162"/>
      <c r="H26" s="162"/>
      <c r="I26" s="162"/>
    </row>
    <row r="27" spans="2:14" ht="12.75">
      <c r="B27" s="133" t="s">
        <v>141</v>
      </c>
      <c r="J27" s="13"/>
      <c r="K27" s="13"/>
      <c r="L27" s="13"/>
      <c r="M27" s="13"/>
      <c r="N27" s="13"/>
    </row>
    <row r="28" spans="2:9" ht="91.5" customHeight="1">
      <c r="B28" s="166" t="s">
        <v>154</v>
      </c>
      <c r="C28" s="162"/>
      <c r="D28" s="162"/>
      <c r="E28" s="162"/>
      <c r="F28" s="162"/>
      <c r="G28" s="162"/>
      <c r="H28" s="162"/>
      <c r="I28" s="162"/>
    </row>
    <row r="29" ht="18.75" customHeight="1">
      <c r="B29" s="54" t="s">
        <v>75</v>
      </c>
    </row>
    <row r="30" spans="2:9" ht="91.5" customHeight="1">
      <c r="B30" s="166" t="s">
        <v>152</v>
      </c>
      <c r="C30" s="162"/>
      <c r="D30" s="162"/>
      <c r="E30" s="162"/>
      <c r="F30" s="162"/>
      <c r="G30" s="162"/>
      <c r="H30" s="162"/>
      <c r="I30" s="162"/>
    </row>
    <row r="31" ht="26.25" customHeight="1">
      <c r="B31" s="54" t="s">
        <v>73</v>
      </c>
    </row>
    <row r="32" spans="2:9" ht="99.75" customHeight="1">
      <c r="B32" s="166" t="s">
        <v>153</v>
      </c>
      <c r="C32" s="162"/>
      <c r="D32" s="162"/>
      <c r="E32" s="162"/>
      <c r="F32" s="162"/>
      <c r="G32" s="162"/>
      <c r="H32" s="162"/>
      <c r="I32" s="162"/>
    </row>
    <row r="33" ht="12.75" hidden="1"/>
    <row r="34" ht="11.25" customHeight="1" hidden="1"/>
    <row r="35" spans="2:14" ht="12.75" hidden="1">
      <c r="B35" s="52"/>
      <c r="C35" s="52"/>
      <c r="D35" s="52"/>
      <c r="E35" s="52"/>
      <c r="F35" s="52"/>
      <c r="G35" s="52"/>
      <c r="H35" s="52"/>
      <c r="I35" s="52"/>
      <c r="J35" s="52"/>
      <c r="K35" s="52"/>
      <c r="L35" s="52"/>
      <c r="M35" s="52"/>
      <c r="N35" s="52"/>
    </row>
    <row r="36" spans="2:14" ht="56.25" customHeight="1">
      <c r="B36" s="167" t="s">
        <v>170</v>
      </c>
      <c r="C36" s="167"/>
      <c r="D36" s="167"/>
      <c r="E36" s="167"/>
      <c r="F36" s="167"/>
      <c r="G36" s="167"/>
      <c r="H36" s="167"/>
      <c r="I36" s="167"/>
      <c r="J36" s="126"/>
      <c r="K36" s="126"/>
      <c r="L36" s="126"/>
      <c r="M36" s="126"/>
      <c r="N36" s="126"/>
    </row>
    <row r="37" spans="2:14" ht="58.5" customHeight="1">
      <c r="B37" s="163" t="s">
        <v>12</v>
      </c>
      <c r="C37" s="163"/>
      <c r="D37" s="163"/>
      <c r="E37" s="163"/>
      <c r="F37" s="163"/>
      <c r="G37" s="163"/>
      <c r="H37" s="163"/>
      <c r="I37" s="163"/>
      <c r="J37" s="72"/>
      <c r="K37" s="72"/>
      <c r="L37" s="72"/>
      <c r="M37" s="72"/>
      <c r="N37" s="72"/>
    </row>
    <row r="38" spans="2:14" ht="15.75" customHeight="1">
      <c r="B38" s="162" t="s">
        <v>1</v>
      </c>
      <c r="C38" s="162"/>
      <c r="D38" s="162"/>
      <c r="E38" s="162"/>
      <c r="F38" s="162"/>
      <c r="G38" s="162"/>
      <c r="H38" s="162"/>
      <c r="I38" s="162"/>
      <c r="J38" s="162"/>
      <c r="K38" s="162"/>
      <c r="L38" s="162"/>
      <c r="M38" s="162"/>
      <c r="N38" s="162"/>
    </row>
    <row r="39" spans="2:14" ht="300" customHeight="1">
      <c r="B39" s="163" t="s">
        <v>0</v>
      </c>
      <c r="C39" s="163"/>
      <c r="D39" s="163"/>
      <c r="E39" s="163"/>
      <c r="F39" s="163"/>
      <c r="G39" s="163"/>
      <c r="H39" s="163"/>
      <c r="I39" s="163"/>
      <c r="J39" s="17"/>
      <c r="K39" s="17"/>
      <c r="L39" s="17"/>
      <c r="M39" s="17"/>
      <c r="N39" s="17"/>
    </row>
    <row r="43" ht="12.75">
      <c r="D43" s="1" t="s">
        <v>78</v>
      </c>
    </row>
    <row r="44" ht="12.75">
      <c r="D44" s="1" t="s">
        <v>79</v>
      </c>
    </row>
  </sheetData>
  <sheetProtection/>
  <mergeCells count="13">
    <mergeCell ref="B36:I36"/>
    <mergeCell ref="B26:I26"/>
    <mergeCell ref="B30:I30"/>
    <mergeCell ref="A5:I5"/>
    <mergeCell ref="B20:I20"/>
    <mergeCell ref="B22:I22"/>
    <mergeCell ref="B37:I37"/>
    <mergeCell ref="B38:N38"/>
    <mergeCell ref="B39:I39"/>
    <mergeCell ref="B18:M18"/>
    <mergeCell ref="B24:I24"/>
    <mergeCell ref="B28:I28"/>
    <mergeCell ref="B32:I32"/>
  </mergeCells>
  <printOptions/>
  <pageMargins left="0.3937007874015748" right="0.1968503937007874" top="0.44" bottom="0.35" header="0.31496062992125984" footer="0.31496062992125984"/>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3"/>
    <pageSetUpPr fitToPage="1"/>
  </sheetPr>
  <dimension ref="A1:W23"/>
  <sheetViews>
    <sheetView zoomScalePageLayoutView="0" workbookViewId="0" topLeftCell="A14">
      <selection activeCell="A1" sqref="A1:O22"/>
    </sheetView>
  </sheetViews>
  <sheetFormatPr defaultColWidth="9.140625" defaultRowHeight="15"/>
  <cols>
    <col min="1" max="1" width="15.00390625" style="1" customWidth="1"/>
    <col min="2" max="2" width="40.8515625" style="1" customWidth="1"/>
    <col min="3" max="3" width="14.57421875" style="1" customWidth="1"/>
    <col min="4" max="4" width="7.421875" style="1" customWidth="1"/>
    <col min="5" max="5" width="9.57421875" style="1" customWidth="1"/>
    <col min="6" max="6" width="11.57421875" style="1" customWidth="1"/>
    <col min="7" max="7" width="15.8515625" style="1" customWidth="1"/>
    <col min="8" max="8" width="10.57421875" style="1" customWidth="1"/>
    <col min="9" max="9" width="20.140625" style="1" customWidth="1"/>
    <col min="10" max="10" width="13.28125" style="1" hidden="1" customWidth="1"/>
    <col min="11" max="11" width="14.00390625" style="1" hidden="1" customWidth="1"/>
    <col min="12" max="12" width="12.7109375" style="1" hidden="1" customWidth="1"/>
    <col min="13" max="13" width="13.140625" style="1" hidden="1" customWidth="1"/>
    <col min="14" max="14" width="12.57421875" style="1" customWidth="1"/>
    <col min="15" max="15" width="15.7109375" style="1" customWidth="1"/>
    <col min="16" max="16" width="9.28125" style="102" hidden="1" customWidth="1"/>
    <col min="17" max="17" width="9.140625" style="102" hidden="1" customWidth="1"/>
    <col min="18" max="18" width="0" style="102" hidden="1" customWidth="1"/>
    <col min="19" max="23" width="9.140625" style="102" customWidth="1"/>
    <col min="24" max="16384" width="9.140625" style="1" customWidth="1"/>
  </cols>
  <sheetData>
    <row r="1" ht="15">
      <c r="B1" s="154" t="s">
        <v>181</v>
      </c>
    </row>
    <row r="2" ht="12.75">
      <c r="B2" s="156" t="s">
        <v>182</v>
      </c>
    </row>
    <row r="4" spans="1:9" ht="15" customHeight="1">
      <c r="A4" s="169" t="s">
        <v>38</v>
      </c>
      <c r="B4" s="169"/>
      <c r="C4" s="169"/>
      <c r="D4" s="169"/>
      <c r="E4" s="169"/>
      <c r="F4" s="169"/>
      <c r="G4" s="169"/>
      <c r="H4" s="169"/>
      <c r="I4" s="169"/>
    </row>
    <row r="5" spans="1:23" s="7" customFormat="1" ht="33">
      <c r="A5" s="35" t="s">
        <v>121</v>
      </c>
      <c r="B5" s="36" t="s">
        <v>22</v>
      </c>
      <c r="C5" s="36" t="s">
        <v>23</v>
      </c>
      <c r="D5" s="36" t="s">
        <v>24</v>
      </c>
      <c r="E5" s="37" t="s">
        <v>123</v>
      </c>
      <c r="F5" s="37" t="s">
        <v>124</v>
      </c>
      <c r="G5" s="84" t="s">
        <v>105</v>
      </c>
      <c r="H5" s="36" t="s">
        <v>25</v>
      </c>
      <c r="I5" s="84" t="s">
        <v>106</v>
      </c>
      <c r="J5" s="87" t="s">
        <v>114</v>
      </c>
      <c r="K5" s="87" t="s">
        <v>110</v>
      </c>
      <c r="L5" s="87" t="s">
        <v>115</v>
      </c>
      <c r="M5" s="87" t="s">
        <v>111</v>
      </c>
      <c r="N5" s="87" t="s">
        <v>113</v>
      </c>
      <c r="O5" s="88" t="s">
        <v>112</v>
      </c>
      <c r="P5" s="103" t="s">
        <v>116</v>
      </c>
      <c r="Q5" s="103" t="s">
        <v>117</v>
      </c>
      <c r="R5" s="75" t="s">
        <v>118</v>
      </c>
      <c r="S5" s="104"/>
      <c r="T5" s="104"/>
      <c r="U5" s="104"/>
      <c r="V5" s="104"/>
      <c r="W5" s="104"/>
    </row>
    <row r="6" spans="1:18" ht="31.5" customHeight="1">
      <c r="A6" s="6" t="s">
        <v>41</v>
      </c>
      <c r="B6" s="44" t="s">
        <v>29</v>
      </c>
      <c r="C6" s="129">
        <v>50</v>
      </c>
      <c r="D6" s="39" t="s">
        <v>129</v>
      </c>
      <c r="E6" s="40"/>
      <c r="F6" s="40"/>
      <c r="G6" s="41"/>
      <c r="H6" s="42"/>
      <c r="I6" s="41"/>
      <c r="J6" s="85"/>
      <c r="K6" s="101"/>
      <c r="L6" s="9"/>
      <c r="M6" s="9"/>
      <c r="N6" s="9"/>
      <c r="O6" s="9"/>
      <c r="P6" s="109">
        <v>1621</v>
      </c>
      <c r="Q6" s="105"/>
      <c r="R6" s="120">
        <f>P6+Q6</f>
        <v>1621</v>
      </c>
    </row>
    <row r="7" spans="1:18" ht="31.5" customHeight="1">
      <c r="A7" s="6" t="s">
        <v>42</v>
      </c>
      <c r="B7" s="44" t="s">
        <v>19</v>
      </c>
      <c r="C7" s="129">
        <v>19</v>
      </c>
      <c r="D7" s="39" t="s">
        <v>129</v>
      </c>
      <c r="E7" s="40"/>
      <c r="F7" s="40"/>
      <c r="G7" s="41"/>
      <c r="H7" s="42"/>
      <c r="I7" s="41"/>
      <c r="J7" s="85"/>
      <c r="K7" s="9"/>
      <c r="L7" s="9"/>
      <c r="M7" s="9"/>
      <c r="N7" s="9"/>
      <c r="O7" s="9"/>
      <c r="P7" s="109">
        <v>22</v>
      </c>
      <c r="Q7" s="106"/>
      <c r="R7" s="120">
        <f aca="true" t="shared" si="0" ref="R7:R15">P7+Q7</f>
        <v>22</v>
      </c>
    </row>
    <row r="8" spans="1:23" s="23" customFormat="1" ht="31.5" customHeight="1">
      <c r="A8" s="6" t="s">
        <v>43</v>
      </c>
      <c r="B8" s="44" t="s">
        <v>30</v>
      </c>
      <c r="C8" s="129">
        <v>50</v>
      </c>
      <c r="D8" s="39" t="s">
        <v>129</v>
      </c>
      <c r="E8" s="40"/>
      <c r="F8" s="40"/>
      <c r="G8" s="41"/>
      <c r="H8" s="42"/>
      <c r="I8" s="41"/>
      <c r="J8" s="85"/>
      <c r="K8" s="9"/>
      <c r="L8" s="9"/>
      <c r="M8" s="9"/>
      <c r="N8" s="9"/>
      <c r="O8" s="9"/>
      <c r="P8" s="109">
        <v>1541</v>
      </c>
      <c r="Q8" s="106"/>
      <c r="R8" s="120">
        <f t="shared" si="0"/>
        <v>1541</v>
      </c>
      <c r="S8" s="107"/>
      <c r="T8" s="107"/>
      <c r="U8" s="107"/>
      <c r="V8" s="107"/>
      <c r="W8" s="107"/>
    </row>
    <row r="9" spans="1:23" s="23" customFormat="1" ht="31.5" customHeight="1">
      <c r="A9" s="6" t="s">
        <v>44</v>
      </c>
      <c r="B9" s="44" t="s">
        <v>21</v>
      </c>
      <c r="C9" s="129">
        <v>10</v>
      </c>
      <c r="D9" s="39" t="s">
        <v>129</v>
      </c>
      <c r="E9" s="40"/>
      <c r="F9" s="40"/>
      <c r="G9" s="41"/>
      <c r="H9" s="42"/>
      <c r="I9" s="41"/>
      <c r="J9" s="85"/>
      <c r="K9" s="9"/>
      <c r="L9" s="9"/>
      <c r="M9" s="9"/>
      <c r="N9" s="9"/>
      <c r="O9" s="9"/>
      <c r="P9" s="109">
        <v>0</v>
      </c>
      <c r="Q9" s="106"/>
      <c r="R9" s="120">
        <f t="shared" si="0"/>
        <v>0</v>
      </c>
      <c r="S9" s="107"/>
      <c r="T9" s="107"/>
      <c r="U9" s="107"/>
      <c r="V9" s="107"/>
      <c r="W9" s="107"/>
    </row>
    <row r="10" spans="1:23" s="27" customFormat="1" ht="39" customHeight="1">
      <c r="A10" s="6" t="s">
        <v>14</v>
      </c>
      <c r="B10" s="83" t="s">
        <v>31</v>
      </c>
      <c r="C10" s="129">
        <v>50</v>
      </c>
      <c r="D10" s="39" t="s">
        <v>129</v>
      </c>
      <c r="E10" s="40"/>
      <c r="F10" s="40"/>
      <c r="G10" s="41"/>
      <c r="H10" s="42"/>
      <c r="I10" s="41"/>
      <c r="J10" s="85"/>
      <c r="K10" s="85"/>
      <c r="L10" s="9"/>
      <c r="M10" s="9"/>
      <c r="N10" s="9"/>
      <c r="O10" s="9"/>
      <c r="P10" s="109">
        <v>726</v>
      </c>
      <c r="Q10" s="106"/>
      <c r="R10" s="120">
        <f t="shared" si="0"/>
        <v>726</v>
      </c>
      <c r="S10" s="105"/>
      <c r="T10" s="105"/>
      <c r="U10" s="105"/>
      <c r="V10" s="105"/>
      <c r="W10" s="105"/>
    </row>
    <row r="11" spans="1:23" s="27" customFormat="1" ht="31.5" customHeight="1">
      <c r="A11" s="6" t="s">
        <v>15</v>
      </c>
      <c r="B11" s="44" t="s">
        <v>36</v>
      </c>
      <c r="C11" s="129">
        <v>29</v>
      </c>
      <c r="D11" s="39" t="s">
        <v>129</v>
      </c>
      <c r="E11" s="40"/>
      <c r="F11" s="40"/>
      <c r="G11" s="41"/>
      <c r="H11" s="42"/>
      <c r="I11" s="41"/>
      <c r="J11" s="85"/>
      <c r="K11" s="85"/>
      <c r="L11" s="6"/>
      <c r="M11" s="86"/>
      <c r="N11" s="9"/>
      <c r="O11" s="9"/>
      <c r="P11" s="108">
        <v>6</v>
      </c>
      <c r="Q11" s="106"/>
      <c r="R11" s="120">
        <f t="shared" si="0"/>
        <v>6</v>
      </c>
      <c r="S11" s="105"/>
      <c r="T11" s="105"/>
      <c r="U11" s="105"/>
      <c r="V11" s="105"/>
      <c r="W11" s="105"/>
    </row>
    <row r="12" spans="1:23" s="27" customFormat="1" ht="31.5" customHeight="1">
      <c r="A12" s="6" t="s">
        <v>16</v>
      </c>
      <c r="B12" s="44" t="s">
        <v>37</v>
      </c>
      <c r="C12" s="129">
        <v>2</v>
      </c>
      <c r="D12" s="39" t="s">
        <v>129</v>
      </c>
      <c r="E12" s="40"/>
      <c r="F12" s="40"/>
      <c r="G12" s="41"/>
      <c r="H12" s="42"/>
      <c r="I12" s="41"/>
      <c r="J12" s="85"/>
      <c r="K12" s="85"/>
      <c r="L12" s="6"/>
      <c r="M12" s="86"/>
      <c r="N12" s="9"/>
      <c r="O12" s="9"/>
      <c r="P12" s="108">
        <v>2</v>
      </c>
      <c r="Q12" s="106"/>
      <c r="R12" s="120">
        <f t="shared" si="0"/>
        <v>2</v>
      </c>
      <c r="S12" s="105"/>
      <c r="T12" s="105"/>
      <c r="U12" s="105"/>
      <c r="V12" s="105"/>
      <c r="W12" s="105"/>
    </row>
    <row r="13" spans="1:23" s="27" customFormat="1" ht="31.5" customHeight="1">
      <c r="A13" s="6" t="s">
        <v>17</v>
      </c>
      <c r="B13" s="46" t="s">
        <v>33</v>
      </c>
      <c r="C13" s="129">
        <v>77</v>
      </c>
      <c r="D13" s="39" t="s">
        <v>129</v>
      </c>
      <c r="E13" s="40"/>
      <c r="F13" s="40"/>
      <c r="G13" s="41"/>
      <c r="H13" s="42"/>
      <c r="I13" s="41"/>
      <c r="J13" s="85"/>
      <c r="K13" s="85"/>
      <c r="L13" s="6"/>
      <c r="M13" s="86"/>
      <c r="N13" s="9"/>
      <c r="O13" s="9"/>
      <c r="P13" s="108">
        <v>66</v>
      </c>
      <c r="Q13" s="106"/>
      <c r="R13" s="120">
        <f t="shared" si="0"/>
        <v>66</v>
      </c>
      <c r="S13" s="105"/>
      <c r="T13" s="105"/>
      <c r="U13" s="105"/>
      <c r="V13" s="105"/>
      <c r="W13" s="105"/>
    </row>
    <row r="14" spans="1:23" s="27" customFormat="1" ht="31.5" customHeight="1">
      <c r="A14" s="6" t="s">
        <v>18</v>
      </c>
      <c r="B14" s="46" t="s">
        <v>34</v>
      </c>
      <c r="C14" s="130">
        <v>20</v>
      </c>
      <c r="D14" s="47" t="s">
        <v>129</v>
      </c>
      <c r="E14" s="48"/>
      <c r="F14" s="40"/>
      <c r="G14" s="41"/>
      <c r="H14" s="42"/>
      <c r="I14" s="41"/>
      <c r="J14" s="85"/>
      <c r="K14" s="85"/>
      <c r="L14" s="6"/>
      <c r="M14" s="86"/>
      <c r="N14" s="9"/>
      <c r="O14" s="9"/>
      <c r="P14" s="108">
        <v>20</v>
      </c>
      <c r="Q14" s="106"/>
      <c r="R14" s="120">
        <f t="shared" si="0"/>
        <v>20</v>
      </c>
      <c r="S14" s="105"/>
      <c r="T14" s="105"/>
      <c r="U14" s="105"/>
      <c r="V14" s="105"/>
      <c r="W14" s="105"/>
    </row>
    <row r="15" spans="1:23" s="27" customFormat="1" ht="31.5" customHeight="1">
      <c r="A15" s="6" t="s">
        <v>20</v>
      </c>
      <c r="B15" s="30" t="s">
        <v>35</v>
      </c>
      <c r="C15" s="131">
        <v>22</v>
      </c>
      <c r="D15" s="12" t="s">
        <v>129</v>
      </c>
      <c r="E15" s="49"/>
      <c r="F15" s="40"/>
      <c r="G15" s="41"/>
      <c r="H15" s="42"/>
      <c r="I15" s="41"/>
      <c r="J15" s="85"/>
      <c r="K15" s="85"/>
      <c r="L15" s="6"/>
      <c r="M15" s="86"/>
      <c r="N15" s="9"/>
      <c r="O15" s="9"/>
      <c r="P15" s="108">
        <v>0</v>
      </c>
      <c r="Q15" s="106"/>
      <c r="R15" s="120">
        <f t="shared" si="0"/>
        <v>0</v>
      </c>
      <c r="S15" s="105"/>
      <c r="T15" s="105"/>
      <c r="U15" s="105"/>
      <c r="V15" s="105"/>
      <c r="W15" s="105"/>
    </row>
    <row r="16" spans="2:23" s="25" customFormat="1" ht="31.5" customHeight="1">
      <c r="B16" s="20"/>
      <c r="F16" s="84" t="s">
        <v>26</v>
      </c>
      <c r="G16" s="89">
        <f>SUM(G6:G15)</f>
        <v>0</v>
      </c>
      <c r="H16" s="84"/>
      <c r="I16" s="89">
        <f>SUM(I6:I15)</f>
        <v>0</v>
      </c>
      <c r="J16" s="110">
        <f>SUM(J6:J15)</f>
        <v>0</v>
      </c>
      <c r="K16" s="110">
        <f>SUM(K6:K15)</f>
        <v>0</v>
      </c>
      <c r="L16" s="6"/>
      <c r="M16" s="84"/>
      <c r="N16" s="89">
        <f>SUM(N6:N15)</f>
        <v>0</v>
      </c>
      <c r="O16" s="10">
        <f>SUM(O6:O15)</f>
        <v>0</v>
      </c>
      <c r="P16" s="106"/>
      <c r="Q16" s="106"/>
      <c r="R16" s="106"/>
      <c r="S16" s="106"/>
      <c r="T16" s="106"/>
      <c r="U16" s="106"/>
      <c r="V16" s="106"/>
      <c r="W16" s="106"/>
    </row>
    <row r="17" spans="1:23" s="25" customFormat="1" ht="22.5" customHeight="1">
      <c r="A17" s="172" t="s">
        <v>92</v>
      </c>
      <c r="B17" s="172"/>
      <c r="C17" s="172"/>
      <c r="D17" s="172"/>
      <c r="E17" s="172"/>
      <c r="F17" s="172"/>
      <c r="G17" s="172"/>
      <c r="H17" s="172"/>
      <c r="I17" s="172"/>
      <c r="P17" s="106"/>
      <c r="Q17" s="106"/>
      <c r="R17" s="106"/>
      <c r="S17" s="106"/>
      <c r="T17" s="106"/>
      <c r="U17" s="106"/>
      <c r="V17" s="106"/>
      <c r="W17" s="106"/>
    </row>
    <row r="18" spans="1:23" s="25" customFormat="1" ht="295.5" customHeight="1">
      <c r="A18" s="171" t="s">
        <v>101</v>
      </c>
      <c r="B18" s="171"/>
      <c r="C18" s="171"/>
      <c r="D18" s="171"/>
      <c r="E18" s="171"/>
      <c r="F18" s="171"/>
      <c r="G18" s="171"/>
      <c r="H18" s="171"/>
      <c r="I18" s="171"/>
      <c r="P18" s="106"/>
      <c r="Q18" s="106"/>
      <c r="R18" s="106"/>
      <c r="S18" s="106"/>
      <c r="T18" s="106"/>
      <c r="U18" s="106"/>
      <c r="V18" s="106"/>
      <c r="W18" s="106"/>
    </row>
    <row r="19" spans="1:15" ht="47.25" customHeight="1">
      <c r="A19" s="173" t="s">
        <v>93</v>
      </c>
      <c r="B19" s="173"/>
      <c r="C19" s="173"/>
      <c r="D19" s="173"/>
      <c r="E19" s="173"/>
      <c r="F19" s="173"/>
      <c r="G19" s="173"/>
      <c r="H19" s="173"/>
      <c r="I19" s="173"/>
      <c r="J19" s="45"/>
      <c r="K19" s="45"/>
      <c r="L19" s="45"/>
      <c r="M19" s="45"/>
      <c r="N19" s="45"/>
      <c r="O19" s="45"/>
    </row>
    <row r="20" spans="1:15" ht="231.75" customHeight="1">
      <c r="A20" s="163" t="s">
        <v>32</v>
      </c>
      <c r="B20" s="163"/>
      <c r="C20" s="163"/>
      <c r="D20" s="163"/>
      <c r="E20" s="163"/>
      <c r="F20" s="163"/>
      <c r="G20" s="163"/>
      <c r="H20" s="163"/>
      <c r="I20" s="163"/>
      <c r="J20" s="13"/>
      <c r="K20" s="13"/>
      <c r="L20" s="13"/>
      <c r="M20" s="13"/>
      <c r="N20" s="13"/>
      <c r="O20" s="13"/>
    </row>
    <row r="22" spans="4:11" ht="15">
      <c r="D22" s="154"/>
      <c r="E22" s="160" t="s">
        <v>185</v>
      </c>
      <c r="F22" s="151"/>
      <c r="G22" s="151"/>
      <c r="H22" s="154"/>
      <c r="I22" s="154"/>
      <c r="J22" s="154"/>
      <c r="K22" s="154"/>
    </row>
    <row r="23" spans="4:11" ht="15">
      <c r="D23" s="161" t="s">
        <v>186</v>
      </c>
      <c r="E23" s="154"/>
      <c r="F23" s="154"/>
      <c r="G23" s="154"/>
      <c r="H23" s="154"/>
      <c r="I23" s="154"/>
      <c r="J23" s="154"/>
      <c r="K23" s="154"/>
    </row>
  </sheetData>
  <sheetProtection/>
  <mergeCells count="5">
    <mergeCell ref="A20:I20"/>
    <mergeCell ref="A4:I4"/>
    <mergeCell ref="A18:I18"/>
    <mergeCell ref="A17:I17"/>
    <mergeCell ref="A19:I19"/>
  </mergeCells>
  <printOptions/>
  <pageMargins left="0.7" right="0.7" top="0.75" bottom="0.75" header="0.3" footer="0.3"/>
  <pageSetup fitToHeight="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3"/>
  </sheetPr>
  <dimension ref="A1:S21"/>
  <sheetViews>
    <sheetView zoomScalePageLayoutView="0" workbookViewId="0" topLeftCell="A8">
      <selection activeCell="A1" sqref="A1:I23"/>
    </sheetView>
  </sheetViews>
  <sheetFormatPr defaultColWidth="9.140625" defaultRowHeight="15"/>
  <cols>
    <col min="1" max="1" width="4.421875" style="1" customWidth="1"/>
    <col min="2" max="2" width="43.8515625" style="1" customWidth="1"/>
    <col min="3" max="3" width="12.8515625" style="1" customWidth="1"/>
    <col min="4" max="5" width="8.57421875" style="1" customWidth="1"/>
    <col min="6" max="6" width="7.00390625" style="1" customWidth="1"/>
    <col min="7" max="8" width="12.7109375" style="1" customWidth="1"/>
    <col min="9" max="9" width="14.00390625" style="1" hidden="1" customWidth="1"/>
    <col min="10" max="10" width="12.7109375" style="1" hidden="1" customWidth="1"/>
    <col min="11" max="11" width="14.00390625" style="1" hidden="1" customWidth="1"/>
    <col min="12" max="13" width="10.7109375" style="1" hidden="1" customWidth="1"/>
    <col min="14" max="14" width="12.28125" style="1" hidden="1" customWidth="1"/>
    <col min="15" max="18" width="0" style="1" hidden="1" customWidth="1"/>
    <col min="19" max="16384" width="9.140625" style="1" customWidth="1"/>
  </cols>
  <sheetData>
    <row r="1" ht="15">
      <c r="B1" s="154" t="s">
        <v>181</v>
      </c>
    </row>
    <row r="2" ht="12.75">
      <c r="B2" s="156" t="s">
        <v>182</v>
      </c>
    </row>
    <row r="4" spans="1:3" ht="12.75">
      <c r="A4" s="169" t="s">
        <v>39</v>
      </c>
      <c r="B4" s="169"/>
      <c r="C4" s="169"/>
    </row>
    <row r="5" spans="1:17" s="3" customFormat="1" ht="40.5" customHeight="1">
      <c r="A5" s="4" t="s">
        <v>121</v>
      </c>
      <c r="B5" s="4" t="s">
        <v>122</v>
      </c>
      <c r="C5" s="4" t="s">
        <v>127</v>
      </c>
      <c r="D5" s="5" t="s">
        <v>123</v>
      </c>
      <c r="E5" s="5" t="s">
        <v>124</v>
      </c>
      <c r="F5" s="5" t="s">
        <v>125</v>
      </c>
      <c r="G5" s="84" t="s">
        <v>183</v>
      </c>
      <c r="H5" s="84" t="s">
        <v>184</v>
      </c>
      <c r="I5" s="90" t="s">
        <v>114</v>
      </c>
      <c r="J5" s="90" t="s">
        <v>110</v>
      </c>
      <c r="K5" s="90" t="s">
        <v>115</v>
      </c>
      <c r="L5" s="90" t="s">
        <v>111</v>
      </c>
      <c r="M5" s="90" t="s">
        <v>113</v>
      </c>
      <c r="N5" s="91" t="s">
        <v>112</v>
      </c>
      <c r="O5" s="24" t="s">
        <v>116</v>
      </c>
      <c r="P5" s="24" t="s">
        <v>117</v>
      </c>
      <c r="Q5" s="24" t="s">
        <v>118</v>
      </c>
    </row>
    <row r="6" spans="1:17" ht="22.5" customHeight="1">
      <c r="A6" s="6" t="s">
        <v>41</v>
      </c>
      <c r="B6" s="50" t="s">
        <v>98</v>
      </c>
      <c r="C6" s="131">
        <v>270</v>
      </c>
      <c r="D6" s="9"/>
      <c r="E6" s="9"/>
      <c r="F6" s="8"/>
      <c r="G6" s="9"/>
      <c r="H6" s="9"/>
      <c r="I6" s="9"/>
      <c r="J6" s="9"/>
      <c r="K6" s="9"/>
      <c r="L6" s="9"/>
      <c r="M6" s="9"/>
      <c r="N6" s="9"/>
      <c r="O6" s="92"/>
      <c r="P6" s="92"/>
      <c r="Q6" s="92"/>
    </row>
    <row r="7" spans="1:19" ht="22.5" customHeight="1">
      <c r="A7" s="6" t="s">
        <v>42</v>
      </c>
      <c r="B7" s="50" t="s">
        <v>6</v>
      </c>
      <c r="C7" s="131">
        <v>25</v>
      </c>
      <c r="D7" s="9"/>
      <c r="E7" s="9"/>
      <c r="F7" s="8"/>
      <c r="G7" s="9"/>
      <c r="H7" s="9"/>
      <c r="I7" s="9"/>
      <c r="J7" s="9"/>
      <c r="K7" s="9"/>
      <c r="L7" s="9"/>
      <c r="M7" s="9"/>
      <c r="N7" s="9"/>
      <c r="O7" s="92"/>
      <c r="P7" s="92"/>
      <c r="Q7" s="92"/>
      <c r="S7" s="128"/>
    </row>
    <row r="8" spans="1:17" ht="22.5" customHeight="1">
      <c r="A8" s="6" t="s">
        <v>43</v>
      </c>
      <c r="B8" s="50" t="s">
        <v>40</v>
      </c>
      <c r="C8" s="131">
        <v>25</v>
      </c>
      <c r="D8" s="9"/>
      <c r="E8" s="9"/>
      <c r="F8" s="8"/>
      <c r="G8" s="9"/>
      <c r="H8" s="9"/>
      <c r="I8" s="9"/>
      <c r="J8" s="9"/>
      <c r="K8" s="9"/>
      <c r="L8" s="9"/>
      <c r="M8" s="9"/>
      <c r="N8" s="9"/>
      <c r="O8" s="92"/>
      <c r="P8" s="92"/>
      <c r="Q8" s="92"/>
    </row>
    <row r="9" spans="1:14" ht="22.5" customHeight="1">
      <c r="A9" s="2"/>
      <c r="E9" s="174"/>
      <c r="F9" s="175"/>
      <c r="G9" s="10">
        <f>SUM(G6:G8)</f>
        <v>0</v>
      </c>
      <c r="H9" s="10">
        <f>SUM(H6:H8)</f>
        <v>0</v>
      </c>
      <c r="I9" s="28"/>
      <c r="J9" s="28"/>
      <c r="K9" s="27"/>
      <c r="L9" s="29"/>
      <c r="M9" s="29"/>
      <c r="N9" s="29"/>
    </row>
    <row r="10" spans="1:8" ht="12.75">
      <c r="A10" s="2"/>
      <c r="C10" s="157"/>
      <c r="D10" s="157"/>
      <c r="E10" s="157"/>
      <c r="F10" s="157"/>
      <c r="G10" s="157"/>
      <c r="H10" s="157"/>
    </row>
    <row r="11" ht="12.75">
      <c r="A11" s="2"/>
    </row>
    <row r="12" s="13" customFormat="1" ht="10.5">
      <c r="A12" s="16" t="s">
        <v>96</v>
      </c>
    </row>
    <row r="13" spans="1:14" s="13" customFormat="1" ht="71.25" customHeight="1">
      <c r="A13" s="166" t="s">
        <v>164</v>
      </c>
      <c r="B13" s="166"/>
      <c r="C13" s="166"/>
      <c r="D13" s="166"/>
      <c r="E13" s="166"/>
      <c r="F13" s="166"/>
      <c r="G13" s="166"/>
      <c r="H13" s="166"/>
      <c r="I13" s="166"/>
      <c r="J13" s="17"/>
      <c r="K13" s="17"/>
      <c r="L13" s="17"/>
      <c r="M13" s="17"/>
      <c r="N13" s="17"/>
    </row>
    <row r="14" spans="1:9" s="13" customFormat="1" ht="30" customHeight="1">
      <c r="A14" s="167" t="s">
        <v>97</v>
      </c>
      <c r="B14" s="167"/>
      <c r="C14" s="167"/>
      <c r="D14" s="167"/>
      <c r="E14" s="167"/>
      <c r="F14" s="167"/>
      <c r="G14" s="167"/>
      <c r="H14" s="167"/>
      <c r="I14" s="167"/>
    </row>
    <row r="15" spans="1:9" s="13" customFormat="1" ht="36.75" customHeight="1">
      <c r="A15" s="163" t="s">
        <v>119</v>
      </c>
      <c r="B15" s="163"/>
      <c r="C15" s="163"/>
      <c r="D15" s="163"/>
      <c r="E15" s="163"/>
      <c r="F15" s="163"/>
      <c r="G15" s="163"/>
      <c r="H15" s="163"/>
      <c r="I15" s="163"/>
    </row>
    <row r="16" spans="1:9" s="13" customFormat="1" ht="25.5" customHeight="1">
      <c r="A16" s="162" t="s">
        <v>1</v>
      </c>
      <c r="B16" s="162"/>
      <c r="C16" s="162"/>
      <c r="D16" s="162"/>
      <c r="E16" s="162"/>
      <c r="F16" s="162"/>
      <c r="G16" s="162"/>
      <c r="H16" s="162"/>
      <c r="I16" s="162"/>
    </row>
    <row r="17" spans="1:9" s="13" customFormat="1" ht="187.5" customHeight="1">
      <c r="A17" s="166" t="s">
        <v>0</v>
      </c>
      <c r="B17" s="166"/>
      <c r="C17" s="166"/>
      <c r="D17" s="166"/>
      <c r="E17" s="166"/>
      <c r="F17" s="166"/>
      <c r="G17" s="166"/>
      <c r="H17" s="166"/>
      <c r="I17" s="166"/>
    </row>
    <row r="18" s="13" customFormat="1" ht="10.5"/>
    <row r="20" spans="3:10" ht="15">
      <c r="C20" s="154"/>
      <c r="D20" s="160" t="s">
        <v>185</v>
      </c>
      <c r="E20" s="151"/>
      <c r="F20" s="151"/>
      <c r="G20" s="154"/>
      <c r="H20" s="154"/>
      <c r="I20" s="154"/>
      <c r="J20" s="154"/>
    </row>
    <row r="21" spans="3:10" ht="15">
      <c r="C21" s="161" t="s">
        <v>186</v>
      </c>
      <c r="D21" s="154"/>
      <c r="E21" s="154"/>
      <c r="F21" s="154"/>
      <c r="G21" s="154"/>
      <c r="H21" s="154"/>
      <c r="I21" s="154"/>
      <c r="J21" s="154"/>
    </row>
  </sheetData>
  <sheetProtection/>
  <mergeCells count="7">
    <mergeCell ref="A4:C4"/>
    <mergeCell ref="A17:I17"/>
    <mergeCell ref="E9:F9"/>
    <mergeCell ref="A16:I16"/>
    <mergeCell ref="A13:I13"/>
    <mergeCell ref="A14:I14"/>
    <mergeCell ref="A15:I15"/>
  </mergeCells>
  <printOptions/>
  <pageMargins left="0.3937007874015748" right="0.1968503937007874" top="0.42" bottom="0.46"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3"/>
    <pageSetUpPr fitToPage="1"/>
  </sheetPr>
  <dimension ref="A1:R23"/>
  <sheetViews>
    <sheetView zoomScalePageLayoutView="0" workbookViewId="0" topLeftCell="A15">
      <selection activeCell="A1" sqref="A1:K25"/>
    </sheetView>
  </sheetViews>
  <sheetFormatPr defaultColWidth="9.140625" defaultRowHeight="15"/>
  <cols>
    <col min="1" max="1" width="4.421875" style="1" customWidth="1"/>
    <col min="2" max="2" width="35.00390625" style="1" customWidth="1"/>
    <col min="3" max="3" width="7.00390625" style="1" customWidth="1"/>
    <col min="4" max="4" width="12.8515625" style="1" customWidth="1"/>
    <col min="5" max="6" width="8.57421875" style="1" customWidth="1"/>
    <col min="7" max="7" width="7.00390625" style="1" customWidth="1"/>
    <col min="8" max="9" width="12.7109375" style="1" customWidth="1"/>
    <col min="10" max="10" width="14.57421875" style="1" hidden="1" customWidth="1"/>
    <col min="11" max="11" width="12.7109375" style="1" hidden="1" customWidth="1"/>
    <col min="12" max="12" width="14.00390625" style="1" hidden="1" customWidth="1"/>
    <col min="13" max="13" width="12.28125" style="1" hidden="1" customWidth="1"/>
    <col min="14" max="14" width="12.421875" style="1" hidden="1" customWidth="1"/>
    <col min="15" max="19" width="0" style="1" hidden="1" customWidth="1"/>
    <col min="20" max="16384" width="9.140625" style="1" customWidth="1"/>
  </cols>
  <sheetData>
    <row r="1" ht="15">
      <c r="B1" s="154" t="s">
        <v>181</v>
      </c>
    </row>
    <row r="2" ht="12.75">
      <c r="B2" s="156" t="s">
        <v>182</v>
      </c>
    </row>
    <row r="5" spans="1:2" ht="12.75">
      <c r="A5" s="7" t="s">
        <v>45</v>
      </c>
      <c r="B5" s="7"/>
    </row>
    <row r="7" spans="1:18" s="3" customFormat="1" ht="62.25" customHeight="1">
      <c r="A7" s="4" t="s">
        <v>121</v>
      </c>
      <c r="B7" s="116" t="s">
        <v>122</v>
      </c>
      <c r="C7" s="4" t="s">
        <v>126</v>
      </c>
      <c r="D7" s="4" t="s">
        <v>127</v>
      </c>
      <c r="E7" s="5" t="s">
        <v>123</v>
      </c>
      <c r="F7" s="5" t="s">
        <v>124</v>
      </c>
      <c r="G7" s="5" t="s">
        <v>125</v>
      </c>
      <c r="H7" s="84" t="s">
        <v>183</v>
      </c>
      <c r="I7" s="84" t="s">
        <v>184</v>
      </c>
      <c r="J7" s="90" t="s">
        <v>114</v>
      </c>
      <c r="K7" s="90" t="s">
        <v>110</v>
      </c>
      <c r="L7" s="90" t="s">
        <v>115</v>
      </c>
      <c r="M7" s="90" t="s">
        <v>111</v>
      </c>
      <c r="N7" s="90" t="s">
        <v>113</v>
      </c>
      <c r="O7" s="91" t="s">
        <v>112</v>
      </c>
      <c r="P7" s="24" t="s">
        <v>116</v>
      </c>
      <c r="Q7" s="24" t="s">
        <v>117</v>
      </c>
      <c r="R7" s="24" t="s">
        <v>118</v>
      </c>
    </row>
    <row r="8" spans="1:15" ht="40.5" customHeight="1">
      <c r="A8" s="6">
        <v>1</v>
      </c>
      <c r="B8" s="125" t="s">
        <v>132</v>
      </c>
      <c r="C8" s="6" t="s">
        <v>129</v>
      </c>
      <c r="D8" s="131">
        <v>100</v>
      </c>
      <c r="E8" s="9"/>
      <c r="F8" s="9"/>
      <c r="G8" s="8"/>
      <c r="H8" s="9"/>
      <c r="I8" s="9"/>
      <c r="J8" s="9"/>
      <c r="K8" s="9"/>
      <c r="L8" s="85"/>
      <c r="M8" s="85"/>
      <c r="N8" s="85"/>
      <c r="O8" s="27"/>
    </row>
    <row r="9" spans="1:15" ht="40.5" customHeight="1">
      <c r="A9" s="2"/>
      <c r="F9" s="176" t="s">
        <v>128</v>
      </c>
      <c r="G9" s="177"/>
      <c r="H9" s="10">
        <f>SUM(H8:H8)</f>
        <v>0</v>
      </c>
      <c r="I9" s="10">
        <f>SUM(I8:I8)</f>
        <v>0</v>
      </c>
      <c r="J9" s="28"/>
      <c r="K9" s="28"/>
      <c r="L9" s="27"/>
      <c r="M9" s="27"/>
      <c r="N9" s="27"/>
      <c r="O9" s="27"/>
    </row>
    <row r="10" spans="4:6" ht="12.75">
      <c r="D10" s="157"/>
      <c r="E10" s="157"/>
      <c r="F10" s="157"/>
    </row>
    <row r="11" spans="1:11" s="13" customFormat="1" ht="137.25" customHeight="1">
      <c r="A11" s="178" t="s">
        <v>165</v>
      </c>
      <c r="B11" s="178"/>
      <c r="C11" s="178"/>
      <c r="D11" s="178"/>
      <c r="E11" s="178"/>
      <c r="F11" s="178"/>
      <c r="G11" s="178"/>
      <c r="H11" s="178"/>
      <c r="I11" s="178"/>
      <c r="J11" s="178"/>
      <c r="K11" s="178"/>
    </row>
    <row r="12" spans="1:11" s="13" customFormat="1" ht="10.5">
      <c r="A12" s="162"/>
      <c r="B12" s="162"/>
      <c r="C12" s="162"/>
      <c r="D12" s="162"/>
      <c r="E12" s="162"/>
      <c r="F12" s="162"/>
      <c r="G12" s="162"/>
      <c r="H12" s="19"/>
      <c r="I12" s="19"/>
      <c r="J12" s="19"/>
      <c r="K12" s="19"/>
    </row>
    <row r="13" s="13" customFormat="1" ht="10.5"/>
    <row r="14" spans="1:10" s="13" customFormat="1" ht="24" customHeight="1">
      <c r="A14" s="167" t="s">
        <v>133</v>
      </c>
      <c r="B14" s="167"/>
      <c r="C14" s="167"/>
      <c r="D14" s="167"/>
      <c r="E14" s="167"/>
      <c r="F14" s="167"/>
      <c r="G14" s="167"/>
      <c r="H14" s="167"/>
      <c r="I14" s="167"/>
      <c r="J14" s="167"/>
    </row>
    <row r="15" s="13" customFormat="1" ht="10.5"/>
    <row r="17" spans="1:10" s="13" customFormat="1" ht="36" customHeight="1">
      <c r="A17" s="163" t="s">
        <v>119</v>
      </c>
      <c r="B17" s="163"/>
      <c r="C17" s="163"/>
      <c r="D17" s="163"/>
      <c r="E17" s="163"/>
      <c r="F17" s="163"/>
      <c r="G17" s="163"/>
      <c r="H17" s="163"/>
      <c r="I17" s="163"/>
      <c r="J17" s="163"/>
    </row>
    <row r="18" spans="1:10" s="13" customFormat="1" ht="18" customHeight="1">
      <c r="A18" s="162" t="s">
        <v>1</v>
      </c>
      <c r="B18" s="162"/>
      <c r="C18" s="162"/>
      <c r="D18" s="162"/>
      <c r="E18" s="162"/>
      <c r="F18" s="162"/>
      <c r="G18" s="162"/>
      <c r="H18" s="162"/>
      <c r="I18" s="162"/>
      <c r="J18" s="162"/>
    </row>
    <row r="19" spans="1:10" s="13" customFormat="1" ht="194.25" customHeight="1">
      <c r="A19" s="166" t="s">
        <v>0</v>
      </c>
      <c r="B19" s="166"/>
      <c r="C19" s="166"/>
      <c r="D19" s="166"/>
      <c r="E19" s="166"/>
      <c r="F19" s="166"/>
      <c r="G19" s="166"/>
      <c r="H19" s="166"/>
      <c r="I19" s="166"/>
      <c r="J19" s="166"/>
    </row>
    <row r="22" spans="4:11" ht="15">
      <c r="D22" s="154"/>
      <c r="E22" s="160" t="s">
        <v>185</v>
      </c>
      <c r="F22" s="151"/>
      <c r="G22" s="151"/>
      <c r="H22" s="154"/>
      <c r="I22" s="154"/>
      <c r="J22" s="154"/>
      <c r="K22" s="154"/>
    </row>
    <row r="23" spans="4:11" ht="15">
      <c r="D23" s="161" t="s">
        <v>186</v>
      </c>
      <c r="E23" s="154"/>
      <c r="F23" s="154"/>
      <c r="G23" s="154"/>
      <c r="H23" s="154"/>
      <c r="I23" s="154"/>
      <c r="J23" s="154"/>
      <c r="K23" s="154"/>
    </row>
  </sheetData>
  <sheetProtection/>
  <mergeCells count="7">
    <mergeCell ref="F9:G9"/>
    <mergeCell ref="A17:J17"/>
    <mergeCell ref="A19:J19"/>
    <mergeCell ref="A14:J14"/>
    <mergeCell ref="A12:G12"/>
    <mergeCell ref="A11:K11"/>
    <mergeCell ref="A18:J18"/>
  </mergeCells>
  <printOptions/>
  <pageMargins left="0.3937007874015748" right="0.1968503937007874" top="0.4" bottom="0.38" header="0.31496062992125984" footer="0.31496062992125984"/>
  <pageSetup fitToHeight="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3"/>
    <pageSetUpPr fitToPage="1"/>
  </sheetPr>
  <dimension ref="A1:S17"/>
  <sheetViews>
    <sheetView zoomScalePageLayoutView="0" workbookViewId="0" topLeftCell="A10">
      <selection activeCell="A1" sqref="A1:L19"/>
    </sheetView>
  </sheetViews>
  <sheetFormatPr defaultColWidth="9.140625" defaultRowHeight="15"/>
  <cols>
    <col min="1" max="1" width="4.421875" style="1" customWidth="1"/>
    <col min="2" max="2" width="23.00390625" style="1" customWidth="1"/>
    <col min="3" max="3" width="14.140625" style="1" customWidth="1"/>
    <col min="4" max="4" width="9.57421875" style="1" customWidth="1"/>
    <col min="5" max="5" width="14.28125" style="1" customWidth="1"/>
    <col min="6" max="6" width="14.421875" style="1" customWidth="1"/>
    <col min="7" max="7" width="9.140625" style="1" customWidth="1"/>
    <col min="8" max="8" width="10.57421875" style="1" customWidth="1"/>
    <col min="9" max="9" width="14.7109375" style="1" customWidth="1"/>
    <col min="10" max="10" width="12.7109375" style="1" customWidth="1"/>
    <col min="11" max="12" width="12.7109375" style="1" hidden="1" customWidth="1"/>
    <col min="13" max="19" width="0" style="1" hidden="1" customWidth="1"/>
    <col min="20" max="16384" width="9.140625" style="1" customWidth="1"/>
  </cols>
  <sheetData>
    <row r="1" ht="15">
      <c r="B1" s="154" t="s">
        <v>181</v>
      </c>
    </row>
    <row r="2" ht="12.75">
      <c r="B2" s="156" t="s">
        <v>182</v>
      </c>
    </row>
    <row r="4" spans="1:2" ht="12.75">
      <c r="A4" s="7" t="s">
        <v>46</v>
      </c>
      <c r="B4" s="7"/>
    </row>
    <row r="6" spans="1:19" s="3" customFormat="1" ht="40.5" customHeight="1">
      <c r="A6" s="4" t="s">
        <v>121</v>
      </c>
      <c r="B6" s="179" t="s">
        <v>122</v>
      </c>
      <c r="C6" s="179"/>
      <c r="D6" s="4" t="s">
        <v>126</v>
      </c>
      <c r="E6" s="4" t="s">
        <v>127</v>
      </c>
      <c r="F6" s="5" t="s">
        <v>123</v>
      </c>
      <c r="G6" s="5" t="s">
        <v>124</v>
      </c>
      <c r="H6" s="5" t="s">
        <v>125</v>
      </c>
      <c r="I6" s="84" t="s">
        <v>183</v>
      </c>
      <c r="J6" s="84" t="s">
        <v>184</v>
      </c>
      <c r="K6" s="90" t="s">
        <v>114</v>
      </c>
      <c r="L6" s="90" t="s">
        <v>110</v>
      </c>
      <c r="M6" s="90" t="s">
        <v>115</v>
      </c>
      <c r="N6" s="90" t="s">
        <v>111</v>
      </c>
      <c r="O6" s="90" t="s">
        <v>113</v>
      </c>
      <c r="P6" s="91" t="s">
        <v>112</v>
      </c>
      <c r="Q6" s="24" t="s">
        <v>116</v>
      </c>
      <c r="R6" s="24" t="s">
        <v>117</v>
      </c>
      <c r="S6" s="24" t="s">
        <v>118</v>
      </c>
    </row>
    <row r="7" spans="1:19" ht="318.75" customHeight="1">
      <c r="A7" s="6">
        <v>1</v>
      </c>
      <c r="B7" s="180" t="s">
        <v>169</v>
      </c>
      <c r="C7" s="180"/>
      <c r="D7" s="6" t="s">
        <v>129</v>
      </c>
      <c r="E7" s="131">
        <v>200</v>
      </c>
      <c r="F7" s="9"/>
      <c r="G7" s="9"/>
      <c r="H7" s="8"/>
      <c r="I7" s="9"/>
      <c r="J7" s="9"/>
      <c r="K7" s="9"/>
      <c r="L7" s="9"/>
      <c r="M7" s="93"/>
      <c r="N7" s="93"/>
      <c r="O7" s="93"/>
      <c r="P7" s="93"/>
      <c r="Q7" s="93"/>
      <c r="R7" s="92"/>
      <c r="S7" s="92"/>
    </row>
    <row r="8" spans="1:12" ht="22.5" customHeight="1">
      <c r="A8" s="2"/>
      <c r="G8" s="174" t="s">
        <v>128</v>
      </c>
      <c r="H8" s="175"/>
      <c r="I8" s="10">
        <f>SUM(I7:I7)</f>
        <v>0</v>
      </c>
      <c r="J8" s="10">
        <f>SUM(J7:J7)</f>
        <v>0</v>
      </c>
      <c r="K8" s="28"/>
      <c r="L8" s="28"/>
    </row>
    <row r="9" spans="3:5" ht="12.75">
      <c r="C9" s="157"/>
      <c r="D9" s="157"/>
      <c r="E9" s="157"/>
    </row>
    <row r="10" spans="2:12" ht="50.25" customHeight="1">
      <c r="B10" s="167" t="s">
        <v>133</v>
      </c>
      <c r="C10" s="167"/>
      <c r="D10" s="167"/>
      <c r="E10" s="167"/>
      <c r="F10" s="167"/>
      <c r="G10" s="167"/>
      <c r="H10" s="167"/>
      <c r="I10" s="167"/>
      <c r="J10" s="167"/>
      <c r="K10" s="167"/>
      <c r="L10" s="167"/>
    </row>
    <row r="11" spans="2:12" ht="43.5" customHeight="1">
      <c r="B11" s="163" t="s">
        <v>119</v>
      </c>
      <c r="C11" s="163"/>
      <c r="D11" s="163"/>
      <c r="E11" s="163"/>
      <c r="F11" s="163"/>
      <c r="G11" s="163"/>
      <c r="H11" s="163"/>
      <c r="I11" s="163"/>
      <c r="J11" s="163"/>
      <c r="K11" s="163"/>
      <c r="L11" s="163"/>
    </row>
    <row r="12" spans="2:12" ht="28.5" customHeight="1">
      <c r="B12" s="162" t="s">
        <v>1</v>
      </c>
      <c r="C12" s="162"/>
      <c r="D12" s="162"/>
      <c r="E12" s="162"/>
      <c r="F12" s="162"/>
      <c r="G12" s="162"/>
      <c r="H12" s="162"/>
      <c r="I12" s="162"/>
      <c r="J12" s="162"/>
      <c r="K12" s="162"/>
      <c r="L12" s="162"/>
    </row>
    <row r="13" spans="2:12" ht="170.25" customHeight="1">
      <c r="B13" s="166" t="s">
        <v>0</v>
      </c>
      <c r="C13" s="166"/>
      <c r="D13" s="166"/>
      <c r="E13" s="166"/>
      <c r="F13" s="166"/>
      <c r="G13" s="166"/>
      <c r="H13" s="166"/>
      <c r="I13" s="166"/>
      <c r="J13" s="166"/>
      <c r="K13" s="166"/>
      <c r="L13" s="166"/>
    </row>
    <row r="14" spans="2:12" ht="12" customHeight="1">
      <c r="B14" s="166" t="s">
        <v>0</v>
      </c>
      <c r="C14" s="166"/>
      <c r="D14" s="166"/>
      <c r="E14" s="166"/>
      <c r="F14" s="166"/>
      <c r="G14" s="166"/>
      <c r="H14" s="166"/>
      <c r="I14" s="166"/>
      <c r="J14" s="166"/>
      <c r="K14" s="166"/>
      <c r="L14" s="166"/>
    </row>
    <row r="16" spans="6:13" ht="15">
      <c r="F16" s="154"/>
      <c r="G16" s="160" t="s">
        <v>185</v>
      </c>
      <c r="H16" s="151"/>
      <c r="I16" s="151"/>
      <c r="J16" s="154"/>
      <c r="K16" s="154"/>
      <c r="L16" s="154"/>
      <c r="M16" s="154"/>
    </row>
    <row r="17" spans="6:13" ht="15">
      <c r="F17" s="161" t="s">
        <v>186</v>
      </c>
      <c r="G17" s="154"/>
      <c r="H17" s="154"/>
      <c r="I17" s="154"/>
      <c r="J17" s="154"/>
      <c r="K17" s="154"/>
      <c r="L17" s="154"/>
      <c r="M17" s="154"/>
    </row>
  </sheetData>
  <sheetProtection/>
  <mergeCells count="8">
    <mergeCell ref="B13:L13"/>
    <mergeCell ref="B14:L14"/>
    <mergeCell ref="B11:L11"/>
    <mergeCell ref="B12:L12"/>
    <mergeCell ref="G8:H8"/>
    <mergeCell ref="B6:C6"/>
    <mergeCell ref="B7:C7"/>
    <mergeCell ref="B10:L10"/>
  </mergeCells>
  <printOptions/>
  <pageMargins left="0.3937007874015748" right="0.1968503937007874" top="0.37" bottom="0.33" header="0.31496062992125984" footer="0.31496062992125984"/>
  <pageSetup fitToHeight="0"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3"/>
    <pageSetUpPr fitToPage="1"/>
  </sheetPr>
  <dimension ref="A1:R33"/>
  <sheetViews>
    <sheetView zoomScalePageLayoutView="0" workbookViewId="0" topLeftCell="B17">
      <selection activeCell="B1" sqref="A1:J32"/>
    </sheetView>
  </sheetViews>
  <sheetFormatPr defaultColWidth="9.140625" defaultRowHeight="15"/>
  <cols>
    <col min="1" max="1" width="4.421875" style="1" customWidth="1"/>
    <col min="2" max="2" width="51.57421875" style="1" customWidth="1"/>
    <col min="3" max="3" width="7.00390625" style="1" customWidth="1"/>
    <col min="4" max="4" width="12.8515625" style="1" customWidth="1"/>
    <col min="5" max="6" width="8.57421875" style="1" customWidth="1"/>
    <col min="7" max="7" width="7.00390625" style="1" customWidth="1"/>
    <col min="8" max="9" width="12.7109375" style="1" customWidth="1"/>
    <col min="10" max="10" width="17.28125" style="1" hidden="1" customWidth="1"/>
    <col min="11" max="11" width="12.7109375" style="1" hidden="1" customWidth="1"/>
    <col min="12" max="12" width="14.00390625" style="1" hidden="1" customWidth="1"/>
    <col min="13" max="14" width="10.7109375" style="1" hidden="1" customWidth="1"/>
    <col min="15" max="15" width="12.28125" style="1" hidden="1" customWidth="1"/>
    <col min="16" max="18" width="0" style="1" hidden="1" customWidth="1"/>
    <col min="19" max="16384" width="9.140625" style="1" customWidth="1"/>
  </cols>
  <sheetData>
    <row r="1" ht="15">
      <c r="B1" s="154" t="s">
        <v>181</v>
      </c>
    </row>
    <row r="2" ht="12.75">
      <c r="B2" s="156" t="s">
        <v>182</v>
      </c>
    </row>
    <row r="4" spans="1:8" s="7" customFormat="1" ht="12.75">
      <c r="A4" s="164" t="s">
        <v>82</v>
      </c>
      <c r="B4" s="164"/>
      <c r="C4" s="164"/>
      <c r="D4" s="164"/>
      <c r="E4" s="164"/>
      <c r="F4" s="164"/>
      <c r="G4" s="164"/>
      <c r="H4" s="164"/>
    </row>
    <row r="5" spans="1:18" s="3" customFormat="1" ht="40.5" customHeight="1">
      <c r="A5" s="4" t="s">
        <v>121</v>
      </c>
      <c r="B5" s="116" t="s">
        <v>122</v>
      </c>
      <c r="C5" s="4" t="s">
        <v>126</v>
      </c>
      <c r="D5" s="4" t="s">
        <v>127</v>
      </c>
      <c r="E5" s="5" t="s">
        <v>123</v>
      </c>
      <c r="F5" s="5" t="s">
        <v>124</v>
      </c>
      <c r="G5" s="5" t="s">
        <v>125</v>
      </c>
      <c r="H5" s="84" t="s">
        <v>183</v>
      </c>
      <c r="I5" s="84" t="s">
        <v>184</v>
      </c>
      <c r="J5" s="90" t="s">
        <v>114</v>
      </c>
      <c r="K5" s="90" t="s">
        <v>110</v>
      </c>
      <c r="L5" s="90" t="s">
        <v>115</v>
      </c>
      <c r="M5" s="90" t="s">
        <v>111</v>
      </c>
      <c r="N5" s="90" t="s">
        <v>113</v>
      </c>
      <c r="O5" s="91" t="s">
        <v>112</v>
      </c>
      <c r="P5" s="24" t="s">
        <v>116</v>
      </c>
      <c r="Q5" s="24" t="s">
        <v>117</v>
      </c>
      <c r="R5" s="24" t="s">
        <v>118</v>
      </c>
    </row>
    <row r="6" spans="1:15" ht="45.75" customHeight="1">
      <c r="A6" s="6">
        <v>1</v>
      </c>
      <c r="B6" s="125" t="s">
        <v>85</v>
      </c>
      <c r="C6" s="6" t="s">
        <v>130</v>
      </c>
      <c r="D6" s="148">
        <v>50</v>
      </c>
      <c r="E6" s="9"/>
      <c r="F6" s="9"/>
      <c r="G6" s="11"/>
      <c r="H6" s="9"/>
      <c r="I6" s="9"/>
      <c r="J6" s="9"/>
      <c r="K6" s="9"/>
      <c r="L6" s="9"/>
      <c r="M6" s="9"/>
      <c r="N6" s="9"/>
      <c r="O6" s="26"/>
    </row>
    <row r="7" spans="1:15" ht="33.75" customHeight="1">
      <c r="A7" s="6">
        <v>2</v>
      </c>
      <c r="B7" s="125" t="s">
        <v>86</v>
      </c>
      <c r="C7" s="6" t="s">
        <v>130</v>
      </c>
      <c r="D7" s="148">
        <v>50</v>
      </c>
      <c r="E7" s="9"/>
      <c r="F7" s="9"/>
      <c r="G7" s="11"/>
      <c r="H7" s="9"/>
      <c r="I7" s="9"/>
      <c r="J7" s="9"/>
      <c r="K7" s="9"/>
      <c r="L7" s="9"/>
      <c r="M7" s="9"/>
      <c r="N7" s="9"/>
      <c r="O7" s="26"/>
    </row>
    <row r="8" spans="1:15" ht="33.75" customHeight="1">
      <c r="A8" s="6">
        <v>3</v>
      </c>
      <c r="B8" s="125" t="s">
        <v>87</v>
      </c>
      <c r="C8" s="6" t="s">
        <v>130</v>
      </c>
      <c r="D8" s="148">
        <v>50</v>
      </c>
      <c r="E8" s="9"/>
      <c r="F8" s="9"/>
      <c r="G8" s="11"/>
      <c r="H8" s="9"/>
      <c r="I8" s="9"/>
      <c r="J8" s="9"/>
      <c r="K8" s="9"/>
      <c r="L8" s="9"/>
      <c r="M8" s="9"/>
      <c r="N8" s="9"/>
      <c r="O8" s="26"/>
    </row>
    <row r="9" spans="1:15" ht="33.75" customHeight="1">
      <c r="A9" s="6">
        <v>4</v>
      </c>
      <c r="B9" s="125" t="s">
        <v>161</v>
      </c>
      <c r="C9" s="6" t="s">
        <v>130</v>
      </c>
      <c r="D9" s="148">
        <v>150</v>
      </c>
      <c r="E9" s="9"/>
      <c r="F9" s="9"/>
      <c r="G9" s="11"/>
      <c r="H9" s="9"/>
      <c r="I9" s="9"/>
      <c r="J9" s="9"/>
      <c r="K9" s="9"/>
      <c r="L9" s="9"/>
      <c r="M9" s="9"/>
      <c r="N9" s="9"/>
      <c r="O9" s="26"/>
    </row>
    <row r="10" spans="1:15" ht="30" customHeight="1">
      <c r="A10" s="6">
        <v>5</v>
      </c>
      <c r="B10" s="125" t="s">
        <v>162</v>
      </c>
      <c r="C10" s="6" t="s">
        <v>130</v>
      </c>
      <c r="D10" s="148">
        <v>150</v>
      </c>
      <c r="E10" s="9"/>
      <c r="F10" s="9"/>
      <c r="G10" s="11"/>
      <c r="H10" s="9"/>
      <c r="I10" s="9"/>
      <c r="J10" s="9"/>
      <c r="K10" s="9"/>
      <c r="L10" s="9"/>
      <c r="M10" s="9"/>
      <c r="N10" s="9"/>
      <c r="O10" s="26"/>
    </row>
    <row r="11" spans="1:15" ht="35.25" customHeight="1">
      <c r="A11" s="6">
        <v>6</v>
      </c>
      <c r="B11" s="125" t="s">
        <v>163</v>
      </c>
      <c r="C11" s="6" t="s">
        <v>130</v>
      </c>
      <c r="D11" s="148">
        <v>150</v>
      </c>
      <c r="E11" s="9"/>
      <c r="F11" s="9"/>
      <c r="G11" s="11"/>
      <c r="H11" s="9"/>
      <c r="I11" s="9"/>
      <c r="J11" s="9"/>
      <c r="K11" s="9"/>
      <c r="L11" s="9"/>
      <c r="M11" s="9"/>
      <c r="N11" s="9"/>
      <c r="O11" s="26"/>
    </row>
    <row r="12" spans="1:15" ht="22.5" customHeight="1">
      <c r="A12" s="2"/>
      <c r="F12" s="174" t="s">
        <v>128</v>
      </c>
      <c r="G12" s="175"/>
      <c r="H12" s="10">
        <f>SUM(H6:H11)</f>
        <v>0</v>
      </c>
      <c r="I12" s="10">
        <f>SUM(I6:I11)</f>
        <v>0</v>
      </c>
      <c r="J12" s="28"/>
      <c r="K12" s="28"/>
      <c r="L12" s="27"/>
      <c r="M12" s="29"/>
      <c r="N12" s="29"/>
      <c r="O12" s="29"/>
    </row>
    <row r="13" spans="1:8" ht="12.75">
      <c r="A13" s="2"/>
      <c r="C13" s="157"/>
      <c r="D13" s="157"/>
      <c r="E13" s="157"/>
      <c r="F13" s="157"/>
      <c r="G13" s="157"/>
      <c r="H13" s="157"/>
    </row>
    <row r="14" spans="1:10" s="13" customFormat="1" ht="10.5">
      <c r="A14" s="181" t="s">
        <v>136</v>
      </c>
      <c r="B14" s="181"/>
      <c r="C14" s="181"/>
      <c r="D14" s="181"/>
      <c r="E14" s="181"/>
      <c r="F14" s="181"/>
      <c r="G14" s="181"/>
      <c r="H14" s="181"/>
      <c r="I14" s="181"/>
      <c r="J14" s="181"/>
    </row>
    <row r="15" spans="1:10" s="13" customFormat="1" ht="82.5" customHeight="1">
      <c r="A15" s="182" t="s">
        <v>166</v>
      </c>
      <c r="B15" s="182"/>
      <c r="C15" s="182"/>
      <c r="D15" s="182"/>
      <c r="E15" s="182"/>
      <c r="F15" s="182"/>
      <c r="G15" s="182"/>
      <c r="H15" s="182"/>
      <c r="I15" s="182"/>
      <c r="J15" s="182"/>
    </row>
    <row r="16" s="13" customFormat="1" ht="10.5">
      <c r="A16" s="16"/>
    </row>
    <row r="17" spans="1:10" s="13" customFormat="1" ht="10.5">
      <c r="A17" s="181" t="s">
        <v>137</v>
      </c>
      <c r="B17" s="181"/>
      <c r="C17" s="181"/>
      <c r="D17" s="181"/>
      <c r="E17" s="181"/>
      <c r="F17" s="181"/>
      <c r="G17" s="181"/>
      <c r="H17" s="181"/>
      <c r="I17" s="181"/>
      <c r="J17" s="181"/>
    </row>
    <row r="18" spans="1:10" s="18" customFormat="1" ht="72" customHeight="1">
      <c r="A18" s="182" t="s">
        <v>167</v>
      </c>
      <c r="B18" s="182"/>
      <c r="C18" s="182"/>
      <c r="D18" s="182"/>
      <c r="E18" s="182"/>
      <c r="F18" s="182"/>
      <c r="G18" s="182"/>
      <c r="H18" s="182"/>
      <c r="I18" s="182"/>
      <c r="J18" s="182"/>
    </row>
    <row r="19" s="18" customFormat="1" ht="10.5">
      <c r="A19" s="16"/>
    </row>
    <row r="20" spans="1:10" s="18" customFormat="1" ht="15.75" customHeight="1">
      <c r="A20" s="181" t="s">
        <v>139</v>
      </c>
      <c r="B20" s="181"/>
      <c r="C20" s="181"/>
      <c r="D20" s="181"/>
      <c r="E20" s="181"/>
      <c r="F20" s="181"/>
      <c r="G20" s="181"/>
      <c r="H20" s="181"/>
      <c r="I20" s="181"/>
      <c r="J20" s="181"/>
    </row>
    <row r="21" spans="1:10" s="18" customFormat="1" ht="77.25" customHeight="1">
      <c r="A21" s="183" t="s">
        <v>168</v>
      </c>
      <c r="B21" s="183"/>
      <c r="C21" s="183"/>
      <c r="D21" s="183"/>
      <c r="E21" s="183"/>
      <c r="F21" s="183"/>
      <c r="G21" s="183"/>
      <c r="H21" s="183"/>
      <c r="I21" s="183"/>
      <c r="J21" s="183"/>
    </row>
    <row r="22" s="18" customFormat="1" ht="10.5"/>
    <row r="23" s="18" customFormat="1" ht="10.5"/>
    <row r="24" spans="1:10" s="18" customFormat="1" ht="39" customHeight="1">
      <c r="A24" s="163" t="s">
        <v>119</v>
      </c>
      <c r="B24" s="163"/>
      <c r="C24" s="163"/>
      <c r="D24" s="163"/>
      <c r="E24" s="163"/>
      <c r="F24" s="163"/>
      <c r="G24" s="163"/>
      <c r="H24" s="163"/>
      <c r="I24" s="163"/>
      <c r="J24" s="163"/>
    </row>
    <row r="25" spans="1:10" s="13" customFormat="1" ht="20.25" customHeight="1">
      <c r="A25" s="162" t="s">
        <v>1</v>
      </c>
      <c r="B25" s="162"/>
      <c r="C25" s="162"/>
      <c r="D25" s="162"/>
      <c r="E25" s="162"/>
      <c r="F25" s="162"/>
      <c r="G25" s="162"/>
      <c r="H25" s="162"/>
      <c r="I25" s="162"/>
      <c r="J25" s="162"/>
    </row>
    <row r="26" spans="1:10" s="13" customFormat="1" ht="180.75" customHeight="1">
      <c r="A26" s="166" t="s">
        <v>0</v>
      </c>
      <c r="B26" s="166"/>
      <c r="C26" s="166"/>
      <c r="D26" s="166"/>
      <c r="E26" s="166"/>
      <c r="F26" s="166"/>
      <c r="G26" s="166"/>
      <c r="H26" s="166"/>
      <c r="I26" s="166"/>
      <c r="J26" s="166"/>
    </row>
    <row r="27" s="13" customFormat="1" ht="10.5"/>
    <row r="28" s="13" customFormat="1" ht="10.5"/>
    <row r="29" spans="4:11" ht="15">
      <c r="D29" s="154"/>
      <c r="E29" s="160" t="s">
        <v>185</v>
      </c>
      <c r="F29" s="151"/>
      <c r="G29" s="151"/>
      <c r="H29" s="154"/>
      <c r="I29" s="154"/>
      <c r="J29" s="154"/>
      <c r="K29" s="154"/>
    </row>
    <row r="30" spans="4:11" ht="15">
      <c r="D30" s="161" t="s">
        <v>186</v>
      </c>
      <c r="E30" s="154"/>
      <c r="F30" s="154"/>
      <c r="G30" s="154"/>
      <c r="H30" s="154"/>
      <c r="I30" s="154"/>
      <c r="J30" s="154"/>
      <c r="K30" s="154"/>
    </row>
    <row r="33" spans="10:13" ht="12.75">
      <c r="J33" s="1">
        <v>1159715457</v>
      </c>
      <c r="M33" s="1" t="s">
        <v>120</v>
      </c>
    </row>
  </sheetData>
  <sheetProtection/>
  <mergeCells count="12">
    <mergeCell ref="A24:J24"/>
    <mergeCell ref="A26:J26"/>
    <mergeCell ref="A20:J20"/>
    <mergeCell ref="A25:J25"/>
    <mergeCell ref="A18:J18"/>
    <mergeCell ref="A21:J21"/>
    <mergeCell ref="A17:J17"/>
    <mergeCell ref="F12:G12"/>
    <mergeCell ref="A4:B4"/>
    <mergeCell ref="C4:H4"/>
    <mergeCell ref="A14:J14"/>
    <mergeCell ref="A15:J15"/>
  </mergeCells>
  <printOptions/>
  <pageMargins left="0.3937007874015748" right="0.1968503937007874" top="0.38" bottom="0.38" header="0.31496062992125984" footer="0.31496062992125984"/>
  <pageSetup fitToHeight="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43"/>
    <pageSetUpPr fitToPage="1"/>
  </sheetPr>
  <dimension ref="A1:P20"/>
  <sheetViews>
    <sheetView zoomScalePageLayoutView="0" workbookViewId="0" topLeftCell="A20">
      <selection activeCell="A1" sqref="A1:K21"/>
    </sheetView>
  </sheetViews>
  <sheetFormatPr defaultColWidth="9.140625" defaultRowHeight="15"/>
  <cols>
    <col min="1" max="1" width="7.57421875" style="0" customWidth="1"/>
    <col min="2" max="2" width="40.7109375" style="0" customWidth="1"/>
    <col min="8" max="8" width="13.28125" style="0" customWidth="1"/>
    <col min="9" max="9" width="16.8515625" style="0" customWidth="1"/>
    <col min="10" max="10" width="12.421875" style="0" hidden="1" customWidth="1"/>
    <col min="11" max="11" width="12.28125" style="0" hidden="1" customWidth="1"/>
    <col min="12" max="16" width="0" style="0" hidden="1" customWidth="1"/>
  </cols>
  <sheetData>
    <row r="1" s="154" customFormat="1" ht="15">
      <c r="B1" s="154" t="s">
        <v>181</v>
      </c>
    </row>
    <row r="2" s="154" customFormat="1" ht="15">
      <c r="B2" s="156" t="s">
        <v>182</v>
      </c>
    </row>
    <row r="3" s="154" customFormat="1" ht="15"/>
    <row r="4" spans="1:11" ht="15">
      <c r="A4" s="7" t="s">
        <v>83</v>
      </c>
      <c r="B4" s="7"/>
      <c r="C4" s="1"/>
      <c r="D4" s="1"/>
      <c r="E4" s="1"/>
      <c r="F4" s="1"/>
      <c r="G4" s="1"/>
      <c r="H4" s="1"/>
      <c r="I4" s="1"/>
      <c r="J4" s="1"/>
      <c r="K4" s="1"/>
    </row>
    <row r="5" spans="1:16" ht="33">
      <c r="A5" s="4" t="s">
        <v>121</v>
      </c>
      <c r="B5" s="4" t="s">
        <v>122</v>
      </c>
      <c r="C5" s="4" t="s">
        <v>126</v>
      </c>
      <c r="D5" s="4" t="s">
        <v>127</v>
      </c>
      <c r="E5" s="5" t="s">
        <v>123</v>
      </c>
      <c r="F5" s="5" t="s">
        <v>124</v>
      </c>
      <c r="G5" s="5" t="s">
        <v>125</v>
      </c>
      <c r="H5" s="84" t="s">
        <v>183</v>
      </c>
      <c r="I5" s="84" t="s">
        <v>184</v>
      </c>
      <c r="J5" s="90" t="s">
        <v>114</v>
      </c>
      <c r="K5" s="90" t="s">
        <v>110</v>
      </c>
      <c r="L5" s="90" t="s">
        <v>115</v>
      </c>
      <c r="M5" s="90" t="s">
        <v>111</v>
      </c>
      <c r="N5" s="24" t="s">
        <v>116</v>
      </c>
      <c r="O5" s="24" t="s">
        <v>117</v>
      </c>
      <c r="P5" s="24" t="s">
        <v>118</v>
      </c>
    </row>
    <row r="6" spans="1:16" ht="15" customHeight="1">
      <c r="A6" s="6">
        <v>1</v>
      </c>
      <c r="B6" s="30" t="s">
        <v>7</v>
      </c>
      <c r="C6" s="6" t="s">
        <v>129</v>
      </c>
      <c r="D6" s="132">
        <v>414</v>
      </c>
      <c r="E6" s="9"/>
      <c r="F6" s="9"/>
      <c r="G6" s="8"/>
      <c r="H6" s="9"/>
      <c r="I6" s="9"/>
      <c r="J6" s="94">
        <f>K6/123%</f>
        <v>3405.6016260162605</v>
      </c>
      <c r="K6" s="95">
        <v>4188.89</v>
      </c>
      <c r="L6" s="22"/>
      <c r="M6" s="22"/>
      <c r="N6">
        <v>264</v>
      </c>
      <c r="P6" s="123">
        <f>N6</f>
        <v>264</v>
      </c>
    </row>
    <row r="7" spans="1:16" ht="15" customHeight="1">
      <c r="A7" s="6">
        <v>2</v>
      </c>
      <c r="B7" s="30" t="s">
        <v>8</v>
      </c>
      <c r="C7" s="6" t="s">
        <v>129</v>
      </c>
      <c r="D7" s="132">
        <v>414</v>
      </c>
      <c r="E7" s="9"/>
      <c r="F7" s="9"/>
      <c r="G7" s="8"/>
      <c r="H7" s="9"/>
      <c r="I7" s="9"/>
      <c r="J7" s="94">
        <f>K7/123%</f>
        <v>7497.60162601626</v>
      </c>
      <c r="K7" s="95">
        <v>9222.05</v>
      </c>
      <c r="L7" s="22"/>
      <c r="M7" s="22"/>
      <c r="N7">
        <v>264</v>
      </c>
      <c r="P7" s="123">
        <f>N7</f>
        <v>264</v>
      </c>
    </row>
    <row r="8" spans="1:11" ht="15">
      <c r="A8" s="2"/>
      <c r="B8" s="1"/>
      <c r="C8" s="1"/>
      <c r="D8" s="1"/>
      <c r="E8" s="1"/>
      <c r="F8" s="165" t="s">
        <v>128</v>
      </c>
      <c r="G8" s="184"/>
      <c r="H8" s="10">
        <f>SUM(H6:H7)</f>
        <v>0</v>
      </c>
      <c r="I8" s="10">
        <f>SUM(I6:I7)</f>
        <v>0</v>
      </c>
      <c r="J8" s="111">
        <f>SUM(J6:J7)</f>
        <v>10903.20325203252</v>
      </c>
      <c r="K8" s="111">
        <f>SUM(K6:K7)</f>
        <v>13410.939999999999</v>
      </c>
    </row>
    <row r="9" spans="1:11" ht="30" customHeight="1">
      <c r="A9" s="19" t="s">
        <v>9</v>
      </c>
      <c r="B9" s="19" t="str">
        <f>B6</f>
        <v>Poszewka noworodkowa</v>
      </c>
      <c r="C9" s="19"/>
      <c r="D9" s="19"/>
      <c r="E9" s="19"/>
      <c r="F9" s="19"/>
      <c r="G9" s="19"/>
      <c r="H9" s="19"/>
      <c r="I9" s="19"/>
      <c r="J9" s="19"/>
      <c r="K9" s="19"/>
    </row>
    <row r="10" spans="1:11" ht="128.25" customHeight="1">
      <c r="A10" s="178" t="s">
        <v>155</v>
      </c>
      <c r="B10" s="178"/>
      <c r="C10" s="178"/>
      <c r="D10" s="178"/>
      <c r="E10" s="178"/>
      <c r="F10" s="178"/>
      <c r="G10" s="178"/>
      <c r="H10" s="178"/>
      <c r="I10" s="178"/>
      <c r="J10" s="178"/>
      <c r="K10" s="178"/>
    </row>
    <row r="11" spans="1:11" ht="44.25" customHeight="1">
      <c r="A11" s="15" t="s">
        <v>10</v>
      </c>
      <c r="B11" s="15" t="str">
        <f>B7</f>
        <v>Prześcieradło noworodkowe</v>
      </c>
      <c r="C11" s="15"/>
      <c r="D11" s="15"/>
      <c r="E11" s="15"/>
      <c r="F11" s="15"/>
      <c r="G11" s="15"/>
      <c r="H11" s="19"/>
      <c r="I11" s="19"/>
      <c r="J11" s="19"/>
      <c r="K11" s="19"/>
    </row>
    <row r="12" spans="1:11" ht="101.25" customHeight="1">
      <c r="A12" s="178" t="s">
        <v>76</v>
      </c>
      <c r="B12" s="178"/>
      <c r="C12" s="178"/>
      <c r="D12" s="178"/>
      <c r="E12" s="178"/>
      <c r="F12" s="178"/>
      <c r="G12" s="178"/>
      <c r="H12" s="178"/>
      <c r="I12" s="178"/>
      <c r="J12" s="178"/>
      <c r="K12" s="178"/>
    </row>
    <row r="13" spans="1:11" ht="30" customHeight="1">
      <c r="A13" s="52"/>
      <c r="B13" s="52"/>
      <c r="C13" s="52"/>
      <c r="D13" s="52"/>
      <c r="E13" s="52"/>
      <c r="F13" s="52"/>
      <c r="G13" s="52"/>
      <c r="H13" s="52"/>
      <c r="I13" s="52"/>
      <c r="J13" s="52"/>
      <c r="K13" s="52"/>
    </row>
    <row r="14" spans="1:11" ht="15">
      <c r="A14" s="167" t="s">
        <v>11</v>
      </c>
      <c r="B14" s="167"/>
      <c r="C14" s="167"/>
      <c r="D14" s="167"/>
      <c r="E14" s="167"/>
      <c r="F14" s="167"/>
      <c r="G14" s="167"/>
      <c r="H14" s="167"/>
      <c r="I14" s="167"/>
      <c r="J14" s="167"/>
      <c r="K14" s="13"/>
    </row>
    <row r="15" spans="1:11" s="20" customFormat="1" ht="96.75" customHeight="1">
      <c r="A15" s="163" t="s">
        <v>12</v>
      </c>
      <c r="B15" s="163"/>
      <c r="C15" s="163"/>
      <c r="D15" s="163"/>
      <c r="E15" s="163"/>
      <c r="F15" s="163"/>
      <c r="G15" s="163"/>
      <c r="H15" s="163"/>
      <c r="I15" s="163"/>
      <c r="J15" s="163"/>
      <c r="K15" s="13"/>
    </row>
    <row r="16" spans="1:11" s="20" customFormat="1" ht="42.75" customHeight="1">
      <c r="A16" s="162" t="s">
        <v>1</v>
      </c>
      <c r="B16" s="162"/>
      <c r="C16" s="162"/>
      <c r="D16" s="162"/>
      <c r="E16" s="162"/>
      <c r="F16" s="162"/>
      <c r="G16" s="162"/>
      <c r="H16" s="162"/>
      <c r="I16" s="162"/>
      <c r="J16" s="162"/>
      <c r="K16" s="13"/>
    </row>
    <row r="17" spans="1:11" ht="158.25" customHeight="1">
      <c r="A17" s="166" t="s">
        <v>0</v>
      </c>
      <c r="B17" s="166"/>
      <c r="C17" s="166"/>
      <c r="D17" s="166"/>
      <c r="E17" s="166"/>
      <c r="F17" s="166"/>
      <c r="G17" s="166"/>
      <c r="H17" s="166"/>
      <c r="I17" s="166"/>
      <c r="J17" s="166"/>
      <c r="K17" s="13"/>
    </row>
    <row r="18" ht="107.25" customHeight="1"/>
    <row r="19" spans="3:10" ht="15">
      <c r="C19" s="154"/>
      <c r="D19" s="160" t="s">
        <v>185</v>
      </c>
      <c r="E19" s="151"/>
      <c r="F19" s="151"/>
      <c r="G19" s="154"/>
      <c r="H19" s="154"/>
      <c r="I19" s="154"/>
      <c r="J19" s="154"/>
    </row>
    <row r="20" spans="3:10" ht="15">
      <c r="C20" s="161" t="s">
        <v>186</v>
      </c>
      <c r="D20" s="154"/>
      <c r="E20" s="154"/>
      <c r="F20" s="154"/>
      <c r="G20" s="154"/>
      <c r="H20" s="154"/>
      <c r="I20" s="154"/>
      <c r="J20" s="154"/>
    </row>
    <row r="21" ht="117" customHeight="1"/>
    <row r="24" ht="120" customHeight="1"/>
    <row r="27" ht="125.25" customHeight="1"/>
    <row r="30" ht="127.5" customHeight="1"/>
    <row r="33" ht="99" customHeight="1"/>
    <row r="36" ht="104.25" customHeight="1"/>
    <row r="40" ht="22.5" customHeight="1"/>
    <row r="42" ht="153" customHeight="1"/>
  </sheetData>
  <sheetProtection/>
  <mergeCells count="7">
    <mergeCell ref="A17:J17"/>
    <mergeCell ref="F8:G8"/>
    <mergeCell ref="A10:K10"/>
    <mergeCell ref="A12:K12"/>
    <mergeCell ref="A14:J14"/>
    <mergeCell ref="A15:J15"/>
    <mergeCell ref="A16:J16"/>
  </mergeCells>
  <printOptions/>
  <pageMargins left="0.54" right="0.24" top="0.31" bottom="0.23" header="0.21" footer="0.19"/>
  <pageSetup fitToHeight="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43"/>
    <pageSetUpPr fitToPage="1"/>
  </sheetPr>
  <dimension ref="A1:R21"/>
  <sheetViews>
    <sheetView zoomScalePageLayoutView="0" workbookViewId="0" topLeftCell="A1">
      <selection activeCell="A1" sqref="A1:J23"/>
    </sheetView>
  </sheetViews>
  <sheetFormatPr defaultColWidth="9.140625" defaultRowHeight="15"/>
  <cols>
    <col min="1" max="1" width="7.57421875" style="0" customWidth="1"/>
    <col min="2" max="2" width="51.28125" style="0" customWidth="1"/>
    <col min="8" max="8" width="14.00390625" style="0" customWidth="1"/>
    <col min="9" max="9" width="14.57421875" style="0" customWidth="1"/>
    <col min="10" max="19" width="0" style="0" hidden="1" customWidth="1"/>
  </cols>
  <sheetData>
    <row r="1" s="154" customFormat="1" ht="15">
      <c r="B1" s="154" t="s">
        <v>181</v>
      </c>
    </row>
    <row r="2" s="154" customFormat="1" ht="15">
      <c r="B2" s="156" t="s">
        <v>182</v>
      </c>
    </row>
    <row r="3" s="154" customFormat="1" ht="15"/>
    <row r="4" spans="1:11" ht="15">
      <c r="A4" s="7" t="s">
        <v>81</v>
      </c>
      <c r="B4" s="7"/>
      <c r="C4" s="185"/>
      <c r="D4" s="185"/>
      <c r="E4" s="1"/>
      <c r="F4" s="1"/>
      <c r="G4" s="1"/>
      <c r="H4" s="1"/>
      <c r="I4" s="1"/>
      <c r="J4" s="1"/>
      <c r="K4" s="1"/>
    </row>
    <row r="5" spans="1:18" ht="41.25">
      <c r="A5" s="4" t="s">
        <v>121</v>
      </c>
      <c r="B5" s="4" t="s">
        <v>122</v>
      </c>
      <c r="C5" s="4" t="s">
        <v>126</v>
      </c>
      <c r="D5" s="4" t="s">
        <v>127</v>
      </c>
      <c r="E5" s="5" t="s">
        <v>123</v>
      </c>
      <c r="F5" s="5" t="s">
        <v>124</v>
      </c>
      <c r="G5" s="5" t="s">
        <v>125</v>
      </c>
      <c r="H5" s="84" t="s">
        <v>183</v>
      </c>
      <c r="I5" s="84" t="s">
        <v>184</v>
      </c>
      <c r="J5" s="90" t="s">
        <v>114</v>
      </c>
      <c r="K5" s="90" t="s">
        <v>110</v>
      </c>
      <c r="L5" s="90" t="s">
        <v>115</v>
      </c>
      <c r="M5" s="90" t="s">
        <v>111</v>
      </c>
      <c r="N5" s="90" t="s">
        <v>113</v>
      </c>
      <c r="O5" s="91" t="s">
        <v>112</v>
      </c>
      <c r="P5" s="24" t="s">
        <v>116</v>
      </c>
      <c r="Q5" s="24" t="s">
        <v>117</v>
      </c>
      <c r="R5" s="24" t="s">
        <v>118</v>
      </c>
    </row>
    <row r="6" spans="1:15" ht="15" customHeight="1">
      <c r="A6" s="6" t="s">
        <v>41</v>
      </c>
      <c r="B6" s="30" t="s">
        <v>47</v>
      </c>
      <c r="C6" s="6" t="s">
        <v>129</v>
      </c>
      <c r="D6" s="131">
        <v>50</v>
      </c>
      <c r="E6" s="9"/>
      <c r="F6" s="9"/>
      <c r="G6" s="8"/>
      <c r="H6" s="9"/>
      <c r="I6" s="9"/>
      <c r="J6" s="94"/>
      <c r="K6" s="95"/>
      <c r="L6" s="22"/>
      <c r="M6" s="22"/>
      <c r="N6" s="22"/>
      <c r="O6" s="22"/>
    </row>
    <row r="7" spans="1:15" s="152" customFormat="1" ht="15" customHeight="1">
      <c r="A7" s="6">
        <v>2</v>
      </c>
      <c r="B7" s="30" t="s">
        <v>157</v>
      </c>
      <c r="C7" s="6" t="s">
        <v>129</v>
      </c>
      <c r="D7" s="131">
        <v>50</v>
      </c>
      <c r="E7" s="9"/>
      <c r="F7" s="9"/>
      <c r="G7" s="8"/>
      <c r="H7" s="9"/>
      <c r="I7" s="9"/>
      <c r="J7" s="94"/>
      <c r="K7" s="95"/>
      <c r="L7" s="22"/>
      <c r="M7" s="22"/>
      <c r="N7" s="22"/>
      <c r="O7" s="22"/>
    </row>
    <row r="8" spans="1:15" s="152" customFormat="1" ht="15" customHeight="1">
      <c r="A8" s="6">
        <v>3</v>
      </c>
      <c r="B8" s="30" t="s">
        <v>158</v>
      </c>
      <c r="C8" s="6" t="s">
        <v>129</v>
      </c>
      <c r="D8" s="131">
        <v>25</v>
      </c>
      <c r="E8" s="9"/>
      <c r="F8" s="9"/>
      <c r="G8" s="8"/>
      <c r="H8" s="9"/>
      <c r="I8" s="9"/>
      <c r="J8" s="94"/>
      <c r="K8" s="95"/>
      <c r="L8" s="22"/>
      <c r="M8" s="22"/>
      <c r="N8" s="22"/>
      <c r="O8" s="22"/>
    </row>
    <row r="9" spans="1:15" s="152" customFormat="1" ht="39.75" customHeight="1">
      <c r="A9" s="6">
        <v>4</v>
      </c>
      <c r="B9" s="153" t="s">
        <v>159</v>
      </c>
      <c r="C9" s="6" t="s">
        <v>129</v>
      </c>
      <c r="D9" s="131">
        <v>250</v>
      </c>
      <c r="E9" s="9"/>
      <c r="F9" s="9"/>
      <c r="G9" s="8"/>
      <c r="H9" s="9"/>
      <c r="I9" s="9"/>
      <c r="J9" s="94"/>
      <c r="K9" s="95"/>
      <c r="L9" s="22"/>
      <c r="M9" s="22"/>
      <c r="N9" s="22"/>
      <c r="O9" s="22"/>
    </row>
    <row r="10" spans="1:15" s="152" customFormat="1" ht="39.75" customHeight="1">
      <c r="A10" s="6">
        <v>5</v>
      </c>
      <c r="B10" s="153" t="s">
        <v>160</v>
      </c>
      <c r="C10" s="6" t="s">
        <v>129</v>
      </c>
      <c r="D10" s="131">
        <v>200</v>
      </c>
      <c r="E10" s="9"/>
      <c r="F10" s="9"/>
      <c r="G10" s="8"/>
      <c r="H10" s="9"/>
      <c r="I10" s="9"/>
      <c r="J10" s="94"/>
      <c r="K10" s="95"/>
      <c r="L10" s="22"/>
      <c r="M10" s="22"/>
      <c r="N10" s="22"/>
      <c r="O10" s="22"/>
    </row>
    <row r="11" spans="1:15" ht="15" customHeight="1">
      <c r="A11" s="6">
        <v>6</v>
      </c>
      <c r="B11" s="30" t="s">
        <v>48</v>
      </c>
      <c r="C11" s="6" t="s">
        <v>129</v>
      </c>
      <c r="D11" s="131">
        <v>70</v>
      </c>
      <c r="E11" s="9"/>
      <c r="F11" s="9"/>
      <c r="G11" s="8"/>
      <c r="H11" s="9"/>
      <c r="I11" s="9"/>
      <c r="J11" s="94"/>
      <c r="K11" s="95"/>
      <c r="L11" s="22"/>
      <c r="M11" s="22"/>
      <c r="N11" s="22"/>
      <c r="O11" s="22"/>
    </row>
    <row r="12" spans="1:15" ht="15" customHeight="1">
      <c r="A12" s="6">
        <v>7</v>
      </c>
      <c r="B12" s="30" t="s">
        <v>49</v>
      </c>
      <c r="C12" s="6" t="s">
        <v>129</v>
      </c>
      <c r="D12" s="131">
        <v>70</v>
      </c>
      <c r="E12" s="9"/>
      <c r="F12" s="9"/>
      <c r="G12" s="8"/>
      <c r="H12" s="9"/>
      <c r="I12" s="9"/>
      <c r="J12" s="94"/>
      <c r="K12" s="95"/>
      <c r="L12" s="22"/>
      <c r="M12" s="22"/>
      <c r="N12" s="22"/>
      <c r="O12" s="22"/>
    </row>
    <row r="13" spans="1:11" ht="15">
      <c r="A13" s="2"/>
      <c r="B13" s="1"/>
      <c r="C13" s="1"/>
      <c r="D13" s="1"/>
      <c r="E13" s="1"/>
      <c r="F13" s="165" t="s">
        <v>128</v>
      </c>
      <c r="G13" s="184"/>
      <c r="H13" s="10">
        <f>SUM(H6:H12)</f>
        <v>0</v>
      </c>
      <c r="I13" s="10">
        <f>SUM(I6:I12)</f>
        <v>0</v>
      </c>
      <c r="J13" s="53"/>
      <c r="K13" s="53"/>
    </row>
    <row r="14" spans="1:11" ht="30" customHeight="1">
      <c r="A14" s="52"/>
      <c r="B14" s="52"/>
      <c r="C14" s="157"/>
      <c r="D14" s="157"/>
      <c r="E14" s="157"/>
      <c r="F14" s="52"/>
      <c r="G14" s="52"/>
      <c r="H14" s="52"/>
      <c r="I14" s="52"/>
      <c r="J14" s="52"/>
      <c r="K14" s="52"/>
    </row>
    <row r="15" spans="1:11" ht="36.75" customHeight="1">
      <c r="A15" s="167" t="s">
        <v>11</v>
      </c>
      <c r="B15" s="167"/>
      <c r="C15" s="167"/>
      <c r="D15" s="167"/>
      <c r="E15" s="167"/>
      <c r="F15" s="167"/>
      <c r="G15" s="167"/>
      <c r="H15" s="167"/>
      <c r="I15" s="167"/>
      <c r="J15" s="167"/>
      <c r="K15" s="13"/>
    </row>
    <row r="16" spans="1:11" s="20" customFormat="1" ht="15">
      <c r="A16" s="51"/>
      <c r="B16" s="51"/>
      <c r="C16" s="51"/>
      <c r="D16" s="51"/>
      <c r="E16" s="51"/>
      <c r="F16" s="51"/>
      <c r="G16" s="51"/>
      <c r="H16" s="51"/>
      <c r="I16" s="51"/>
      <c r="J16" s="51"/>
      <c r="K16" s="13"/>
    </row>
    <row r="17" spans="2:4" ht="15">
      <c r="B17" s="186" t="s">
        <v>94</v>
      </c>
      <c r="C17" s="186"/>
      <c r="D17" s="186"/>
    </row>
    <row r="20" spans="4:11" ht="15">
      <c r="D20" s="154"/>
      <c r="E20" s="160" t="s">
        <v>185</v>
      </c>
      <c r="F20" s="151"/>
      <c r="G20" s="151"/>
      <c r="H20" s="154"/>
      <c r="I20" s="154"/>
      <c r="J20" s="154"/>
      <c r="K20" s="154"/>
    </row>
    <row r="21" spans="2:11" ht="15">
      <c r="B21" s="127"/>
      <c r="D21" s="161" t="s">
        <v>186</v>
      </c>
      <c r="E21" s="154"/>
      <c r="F21" s="154"/>
      <c r="G21" s="154"/>
      <c r="H21" s="154"/>
      <c r="I21" s="154"/>
      <c r="J21" s="154"/>
      <c r="K21" s="154"/>
    </row>
  </sheetData>
  <sheetProtection/>
  <mergeCells count="4">
    <mergeCell ref="A15:J15"/>
    <mergeCell ref="F13:G13"/>
    <mergeCell ref="C4:D4"/>
    <mergeCell ref="B17:D17"/>
  </mergeCells>
  <printOptions/>
  <pageMargins left="0.54" right="0.24" top="0.31" bottom="0.23" header="0.21" footer="0.19"/>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2019-11-06T08:46:52Z</cp:lastPrinted>
  <dcterms:created xsi:type="dcterms:W3CDTF">2006-09-22T13:37:51Z</dcterms:created>
  <dcterms:modified xsi:type="dcterms:W3CDTF">2020-05-15T08:01:27Z</dcterms:modified>
  <cp:category/>
  <cp:version/>
  <cp:contentType/>
  <cp:contentStatus/>
</cp:coreProperties>
</file>