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00" activeTab="3"/>
  </bookViews>
  <sheets>
    <sheet name="Pakiet 1" sheetId="1" r:id="rId1"/>
    <sheet name="Pakiet 2" sheetId="2" r:id="rId2"/>
    <sheet name="Pakiet 3" sheetId="3" r:id="rId3"/>
    <sheet name="Pakiet 6" sheetId="4" r:id="rId4"/>
  </sheets>
  <definedNames>
    <definedName name="Excel_BuiltIn_Print_Area_1">'Pakiet 1'!$A$1:$L$12</definedName>
  </definedNames>
  <calcPr fullCalcOnLoad="1"/>
</workbook>
</file>

<file path=xl/sharedStrings.xml><?xml version="1.0" encoding="utf-8"?>
<sst xmlns="http://schemas.openxmlformats.org/spreadsheetml/2006/main" count="112" uniqueCount="62">
  <si>
    <t>Pakiet 1  - Odczynniki do procesora tkankowego TISSUE TEK</t>
  </si>
  <si>
    <t>l.p.</t>
  </si>
  <si>
    <t>Asortyment</t>
  </si>
  <si>
    <t>j.m.</t>
  </si>
  <si>
    <t>Cena netto</t>
  </si>
  <si>
    <t>Cena brutto</t>
  </si>
  <si>
    <t>Wartość netto</t>
  </si>
  <si>
    <t>Wartość brutto</t>
  </si>
  <si>
    <t>SCA Coversliping Film, 70</t>
  </si>
  <si>
    <t>rolka</t>
  </si>
  <si>
    <t>Pre-processing Solution PPS, 4x3,8l</t>
  </si>
  <si>
    <t>op.</t>
  </si>
  <si>
    <t>Processing/Embedding Medium, 8x1kg</t>
  </si>
  <si>
    <t xml:space="preserve">RAZEM: </t>
  </si>
  <si>
    <t>Wymagania :</t>
  </si>
  <si>
    <t>1. Zamawiający wymaga aby odczynniki dostarczane było z co najmniej 6 miesięcznym okresem ważności począwszy od daty zamówienia.</t>
  </si>
  <si>
    <t xml:space="preserve">2. Czas realizacji zamówienia do 14 dni </t>
  </si>
  <si>
    <t>3.  Warunki dostawy muszą być zgodne z wymaganiami producenta</t>
  </si>
  <si>
    <t>Pakiet 2 – Odczynniki i barwniki histochemiczne</t>
  </si>
  <si>
    <t>but.=1000ml</t>
  </si>
  <si>
    <t>Formalina 4%  zbuforowana, stabilna na pH 7,2</t>
  </si>
  <si>
    <t>but.=20litrów</t>
  </si>
  <si>
    <t>Odwapniacz do tkanek (mieszanina Kwas solny 15% + sól disodowa kwasu etylenodiaminotetraoctowego 5%)</t>
  </si>
  <si>
    <t>op.=2,5l</t>
  </si>
  <si>
    <t>2. Zamawiający wymaga aby dostawca odebrał na własny koszt puste opakowania po odczynnikach oraz zużyte odczynniki. Data i miejsce odbioru określa zamawiający.</t>
  </si>
  <si>
    <t xml:space="preserve">3. Czas realizacji zamówienia do 14 dni </t>
  </si>
  <si>
    <t>4. Warunki dostawy muszą być zgodne z wymaganiami producenta</t>
  </si>
  <si>
    <t>5. W pozycji nr 5 butla 20 litrowa zaopatrzona w kranik</t>
  </si>
  <si>
    <t>Pakiet 3 – Gotowe zestawy manualne do barwień histochemicznych</t>
  </si>
  <si>
    <t xml:space="preserve">ALCIAN BLUE PAS pH 2.5  - Produkt medyczny do diagnostyki in-vitro – gotowy manualny zestaw odczynnikowy barwiący – Czas postępowania ok. 1h 30 min, Zastosowanie: Wykrycie różnych mucyn kwaśnych, neutralnych 
i węglowodanów w wycinku tkanki.
</t>
  </si>
  <si>
    <t xml:space="preserve">op.=100testów  "Zestaw odczynników:
A. Roztwór błękitu alcianu pH 2,5 Mowry’ego 30 ml
B. Roztwór tetraboranu sodu 30 ml
C. Roztwór kwasu nadjodowego 30 ml
D. Odczynnik Shiffa w modyfikacji Hotchkiss McManus 30 ml
E. Roztwór meta-dwusiarczynu potasowego 30 ml
F. Utrwalacz 30 ml
G. Hematoksylina wg Mayera 30 ml"
</t>
  </si>
  <si>
    <t>PERIODIC ACID SCHIFF  - Produkt medyczny do diagnostyki in-vitro – gotowy manualny zestaw odczynnikowy barwiący - Czas postępowania ok. 50 min, Zastosowanie do oznaczania zdrowych i zakażonych wycinków tkanek charakteryzujących się sąsiednimi grupami glikolowymi lub aminohydroksylowymi.</t>
  </si>
  <si>
    <t xml:space="preserve">op.=100testów  "Zestaw odczynników:
A – roztwór kwasu nadjodowego 30 ml
B – odczynnik Schiffa Hotchkiss McManus 30 ml
C – roztwór pirosiarczynu potasu 30 ml
D – roztwór utrwalacza 30 ml
E – hematoksylina Mayera 30 ml"
</t>
  </si>
  <si>
    <t>CONGO RED - Produkt medyczny do diagnostyki in-vitro – gotowy manualny zestaw odczynnikowy barwiący - Czas postępowania ok. 30 min, Zastosowanie: metoda do wykrywania amyloidu w wycinkach tkanek.</t>
  </si>
  <si>
    <t xml:space="preserve">op.=100testów  "Zestaw odczynników:
A – roztwór czerwieni Congo 30 ml
B – zasadowy roztwór różnicujący 30 ml
C – roztwór buforu fosforanowego 30 ml
D – hematoksylina Mayera 30 ml"
</t>
  </si>
  <si>
    <t>PERLS - Produkt medyczny do diagnostyki in-vitro – gotowy manualny zestaw odczynnikowy barwiący – Czas postępowania ok. 30 min, Zastosowanie, Metoda do wykrywania reaktywnego żelaza w wycinkach tkanek.</t>
  </si>
  <si>
    <t xml:space="preserve">op.=600 ml "Zestaw odczynników:
A – roztwór żelazocyjanku potasu 12 x 10 ml
B – kwaśny bufor aktywacyjny 50 ml
C – Carmalum wg. Mayer’a 30 ml"
</t>
  </si>
  <si>
    <t xml:space="preserve">GIEMSA w kierunku HELICOBACTER PYLORI   - Produkt medyczny do diagnostyki in-vitro - gotowy manualny odczynnik barwiący – opakowanie 15 x 50 ml odczynnika pozwalające na wykonanie 15 oznaczeń w barwiaczu typu Coplin o pojemności 50 ml. Odczynnik może być użyty wielokrotnie, Czas postępowania ok. 1 h, Zastosowanie: Wykrycie obecności Helicobacter Pylori w biopsyjnych wycinkach żołądkowych. </t>
  </si>
  <si>
    <t xml:space="preserve">op.=750mll tj. 75 ozn "Zestaw odczynników:
A. Zmodyfikowany roztwór GIESMA 150 ml
B. Roztwór buforowy octanu 150 ml
C. Odczynnik różnicujący 150 ml
D. Odczynnik odwodniający 150 ml
E. Odczynnik odwodniający 150 ml"
</t>
  </si>
  <si>
    <t>AgNor - Produkt medyczny do diagnostyki in-vitro - gotowy manualny odczynnik barwiący - Czas postępowania ok.  30 min. Zastosowanie: Wykrycie białek srebrochłonnych (100 KD) obecnych w obszarach powstawania jąderek (NOR). Metoda skuteczna zarówno w badaniu wymazów jak i wycinków zatopionych w parafinie.</t>
  </si>
  <si>
    <t xml:space="preserve">op.=216ml  "Zestaw odczynników:
A. Wodny roztwór żelatyny 12 x 8 ml
B. Skoncentrowany roztwór kwasu azotowego 12 x 10 ml
C. Roztwór wiążący 1 x 30 ml"
</t>
  </si>
  <si>
    <t>ORCEINA Produkt medyczny do diagnostyki in-vitro – gotowy manualny zestaw odczynnikowy barwiący – Czas postępowania ok. 30 min. Zastosowanie: Wykrycie włókien sprężystych w wycinkach tkanek (głównie w patologii naczyniowej).</t>
  </si>
  <si>
    <t xml:space="preserve">op.-100 testów  "Zestaw odczynników:
A. Roztwór nadmanganianu potasu 18 ml
B. Kwaśny bufor aktywacyjny 18 ml
C. Roztwór kwasu szczawiowego 30 ml
D. Odczynnik alkoholowy do inkubatora 80 ml
E. Roztwór orseiny Shikata 30 ml
F. Roztwór różnicujący 30 ml"
</t>
  </si>
  <si>
    <t>Pakiet 6 – Odczynniki histologiczne</t>
  </si>
  <si>
    <t>u</t>
  </si>
  <si>
    <t>na 2</t>
  </si>
  <si>
    <t>Aceton czysty do analizy</t>
  </si>
  <si>
    <t xml:space="preserve">Alkohol etylowy 96% skażony </t>
  </si>
  <si>
    <t>2. Zamawiający wymaga aby dostawca odebrał na własny koszt puste opakowania po odczynnikach oraz zużyte odczynniki.</t>
  </si>
  <si>
    <t>Data i miejsce odbioru określa zamawiający.</t>
  </si>
  <si>
    <t>Odczynniki przekazywane będą w opakowaniach oryginalnych lub zastępczych według możliwości zamawiającego.</t>
  </si>
  <si>
    <r>
      <t xml:space="preserve">4. W pozycji 4 alkohol etylowy </t>
    </r>
    <r>
      <rPr>
        <b/>
        <u val="single"/>
        <sz val="11"/>
        <color indexed="8"/>
        <rFont val="Cambria"/>
        <family val="1"/>
      </rPr>
      <t>nie może</t>
    </r>
    <r>
      <rPr>
        <sz val="11"/>
        <color indexed="8"/>
        <rFont val="Cambria"/>
        <family val="1"/>
      </rPr>
      <t xml:space="preserve"> być skażony acetonem ani zawierać jego śladowych ilości.</t>
    </r>
  </si>
  <si>
    <t>5.  Warunki dostawy muszą być zgodne z wymaganiami producenta</t>
  </si>
  <si>
    <t>but.=5L</t>
  </si>
  <si>
    <r>
      <t>2. Czas realizacji zamówienia do</t>
    </r>
    <r>
      <rPr>
        <sz val="9"/>
        <rFont val="Tahoma"/>
        <family val="2"/>
      </rPr>
      <t xml:space="preserve"> 14</t>
    </r>
    <r>
      <rPr>
        <sz val="9"/>
        <color indexed="8"/>
        <rFont val="Tahoma"/>
        <family val="2"/>
      </rPr>
      <t xml:space="preserve"> dni </t>
    </r>
  </si>
  <si>
    <t>Ilość zam.op.</t>
  </si>
  <si>
    <t>VAT %</t>
  </si>
  <si>
    <t xml:space="preserve">producent </t>
  </si>
  <si>
    <t>Nr. Katalogowy</t>
  </si>
  <si>
    <t>Nazwa własna zgodna z fakturą</t>
  </si>
  <si>
    <t xml:space="preserve">…………………………………………………………………..    
data i podpis upełnomocnionego przedstawiciela Wykonawcy    
</t>
  </si>
  <si>
    <t>………………………………………………………………………………………………</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</si>
</sst>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s>
  <fonts count="45">
    <font>
      <sz val="11"/>
      <color indexed="8"/>
      <name val="Calibri"/>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8"/>
      <color indexed="17"/>
      <name val="Arial"/>
      <family val="2"/>
    </font>
    <font>
      <sz val="8"/>
      <color indexed="62"/>
      <name val="Arial"/>
      <family val="2"/>
    </font>
    <font>
      <sz val="11"/>
      <color indexed="52"/>
      <name val="Czcionka tekstu podstawowego"/>
      <family val="2"/>
    </font>
    <font>
      <b/>
      <sz val="11"/>
      <color indexed="9"/>
      <name val="Czcionka tekstu podstawowego"/>
      <family val="2"/>
    </font>
    <font>
      <sz val="8"/>
      <color indexed="52"/>
      <name val="Arial"/>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8"/>
      <color indexed="63"/>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8"/>
      <color indexed="8"/>
      <name val="Arial"/>
      <family val="2"/>
    </font>
    <font>
      <b/>
      <sz val="18"/>
      <color indexed="56"/>
      <name val="Cambria"/>
      <family val="2"/>
    </font>
    <font>
      <sz val="8"/>
      <color indexed="10"/>
      <name val="Arial"/>
      <family val="2"/>
    </font>
    <font>
      <sz val="11"/>
      <color indexed="20"/>
      <name val="Czcionka tekstu podstawowego"/>
      <family val="2"/>
    </font>
    <font>
      <sz val="10"/>
      <color indexed="8"/>
      <name val="Tahoma"/>
      <family val="2"/>
    </font>
    <font>
      <b/>
      <sz val="10"/>
      <name val="Tahoma"/>
      <family val="2"/>
    </font>
    <font>
      <b/>
      <sz val="8"/>
      <name val="Tahoma"/>
      <family val="2"/>
    </font>
    <font>
      <b/>
      <sz val="8"/>
      <color indexed="8"/>
      <name val="Tahoma"/>
      <family val="2"/>
    </font>
    <font>
      <sz val="10"/>
      <name val="Tahoma"/>
      <family val="2"/>
    </font>
    <font>
      <b/>
      <sz val="10"/>
      <color indexed="8"/>
      <name val="Tahoma"/>
      <family val="2"/>
    </font>
    <font>
      <sz val="9"/>
      <color indexed="8"/>
      <name val="Tahoma"/>
      <family val="2"/>
    </font>
    <font>
      <b/>
      <sz val="10.5"/>
      <name val="Tahoma"/>
      <family val="2"/>
    </font>
    <font>
      <sz val="8"/>
      <color indexed="8"/>
      <name val="Tahoma"/>
      <family val="2"/>
    </font>
    <font>
      <b/>
      <sz val="9"/>
      <color indexed="8"/>
      <name val="Tahoma"/>
      <family val="2"/>
    </font>
    <font>
      <b/>
      <sz val="9"/>
      <name val="Tahoma"/>
      <family val="2"/>
    </font>
    <font>
      <sz val="9"/>
      <name val="Tahoma"/>
      <family val="2"/>
    </font>
    <font>
      <sz val="9"/>
      <color indexed="16"/>
      <name val="Tahoma"/>
      <family val="2"/>
    </font>
    <font>
      <b/>
      <u val="single"/>
      <sz val="11"/>
      <color indexed="8"/>
      <name val="Cambria"/>
      <family val="1"/>
    </font>
    <font>
      <sz val="11"/>
      <color indexed="8"/>
      <name val="Cambria"/>
      <family val="1"/>
    </font>
    <font>
      <u val="single"/>
      <sz val="11"/>
      <color indexed="12"/>
      <name val="Calibri"/>
      <family val="2"/>
    </font>
    <font>
      <u val="single"/>
      <sz val="11"/>
      <color indexed="20"/>
      <name val="Calibri"/>
      <family val="2"/>
    </font>
    <font>
      <sz val="11"/>
      <color indexed="17"/>
      <name val="Calibri"/>
      <family val="2"/>
    </font>
    <font>
      <u val="single"/>
      <sz val="11"/>
      <color theme="10"/>
      <name val="Calibri"/>
      <family val="2"/>
    </font>
    <font>
      <u val="single"/>
      <sz val="11"/>
      <color theme="1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62"/>
      </bottom>
    </border>
    <border>
      <left>
        <color indexed="63"/>
      </left>
      <right>
        <color indexed="63"/>
      </right>
      <top>
        <color indexed="63"/>
      </top>
      <bottom style="thin">
        <color indexed="22"/>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7" fillId="4" borderId="0" applyNumberFormat="0" applyBorder="0" applyAlignment="0" applyProtection="0"/>
    <xf numFmtId="0" fontId="43" fillId="0" borderId="0" applyNumberFormat="0" applyFill="0" applyBorder="0" applyAlignment="0" applyProtection="0"/>
    <xf numFmtId="0" fontId="8" fillId="7" borderId="1" applyNumberFormat="0" applyAlignment="0" applyProtection="0"/>
    <xf numFmtId="0" fontId="9" fillId="0" borderId="3" applyNumberFormat="0" applyFill="0" applyAlignment="0" applyProtection="0"/>
    <xf numFmtId="0" fontId="10" fillId="21" borderId="4" applyNumberFormat="0" applyAlignment="0" applyProtection="0"/>
    <xf numFmtId="0" fontId="11" fillId="0" borderId="3"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22" borderId="0" applyNumberFormat="0" applyBorder="0" applyAlignment="0" applyProtection="0"/>
    <xf numFmtId="0" fontId="1" fillId="0" borderId="0">
      <alignment/>
      <protection/>
    </xf>
    <xf numFmtId="0" fontId="16" fillId="20" borderId="1" applyNumberFormat="0" applyAlignment="0" applyProtection="0"/>
    <xf numFmtId="0" fontId="44" fillId="0" borderId="0" applyNumberFormat="0" applyFill="0" applyBorder="0" applyAlignment="0" applyProtection="0"/>
    <xf numFmtId="0" fontId="17" fillId="23" borderId="2" applyNumberFormat="0" applyAlignment="0" applyProtection="0"/>
    <xf numFmtId="9" fontId="1" fillId="0" borderId="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0" fillId="24" borderId="10" applyNumberFormat="0" applyAlignment="0" applyProtection="0"/>
    <xf numFmtId="44" fontId="1" fillId="0" borderId="0" applyFill="0" applyBorder="0" applyAlignment="0" applyProtection="0"/>
    <xf numFmtId="42" fontId="1" fillId="0" borderId="0" applyFill="0" applyBorder="0" applyAlignment="0" applyProtection="0"/>
    <xf numFmtId="0" fontId="23" fillId="0" borderId="0" applyNumberFormat="0" applyFill="0" applyBorder="0" applyAlignment="0" applyProtection="0"/>
    <xf numFmtId="0" fontId="24" fillId="3" borderId="0" applyNumberFormat="0" applyBorder="0" applyAlignment="0" applyProtection="0"/>
  </cellStyleXfs>
  <cellXfs count="73">
    <xf numFmtId="0" fontId="0" fillId="0" borderId="0" xfId="0" applyAlignment="1">
      <alignment/>
    </xf>
    <xf numFmtId="0" fontId="35" fillId="7" borderId="11" xfId="58" applyFont="1" applyFill="1" applyBorder="1" applyAlignment="1">
      <alignment horizontal="center" vertical="center"/>
      <protection/>
    </xf>
    <xf numFmtId="0" fontId="25" fillId="0" borderId="0" xfId="0" applyFont="1" applyAlignment="1">
      <alignment/>
    </xf>
    <xf numFmtId="0" fontId="25" fillId="0" borderId="0" xfId="0" applyFont="1" applyAlignment="1">
      <alignment horizontal="center"/>
    </xf>
    <xf numFmtId="0" fontId="27" fillId="7" borderId="11" xfId="58" applyFont="1" applyFill="1" applyBorder="1" applyAlignment="1">
      <alignment horizontal="center" vertical="center" wrapText="1"/>
      <protection/>
    </xf>
    <xf numFmtId="2" fontId="27" fillId="7" borderId="11" xfId="58" applyNumberFormat="1" applyFont="1" applyFill="1" applyBorder="1" applyAlignment="1">
      <alignment horizontal="center" vertical="center" wrapText="1"/>
      <protection/>
    </xf>
    <xf numFmtId="0" fontId="28" fillId="7" borderId="11" xfId="0" applyFont="1" applyFill="1" applyBorder="1" applyAlignment="1">
      <alignment horizontal="center" vertical="center" wrapText="1"/>
    </xf>
    <xf numFmtId="0" fontId="28" fillId="0" borderId="0" xfId="0" applyFont="1" applyFill="1" applyAlignment="1">
      <alignment/>
    </xf>
    <xf numFmtId="0" fontId="26" fillId="7" borderId="11" xfId="58" applyFont="1" applyFill="1" applyBorder="1" applyAlignment="1">
      <alignment horizontal="center" vertical="center"/>
      <protection/>
    </xf>
    <xf numFmtId="0" fontId="30" fillId="0" borderId="0" xfId="0" applyFont="1" applyAlignment="1">
      <alignment/>
    </xf>
    <xf numFmtId="164" fontId="26" fillId="7" borderId="11" xfId="58" applyNumberFormat="1" applyFont="1" applyFill="1" applyBorder="1">
      <alignment/>
      <protection/>
    </xf>
    <xf numFmtId="0" fontId="29" fillId="7" borderId="11" xfId="58" applyFont="1" applyFill="1" applyBorder="1" applyAlignment="1">
      <alignment horizontal="center"/>
      <protection/>
    </xf>
    <xf numFmtId="4" fontId="26" fillId="7" borderId="11" xfId="58" applyNumberFormat="1" applyFont="1" applyFill="1" applyBorder="1" applyAlignment="1">
      <alignment horizontal="right"/>
      <protection/>
    </xf>
    <xf numFmtId="0" fontId="31" fillId="0" borderId="0" xfId="0" applyFont="1" applyAlignment="1">
      <alignment/>
    </xf>
    <xf numFmtId="0" fontId="31" fillId="0" borderId="0" xfId="0" applyFont="1" applyAlignment="1">
      <alignment horizontal="center"/>
    </xf>
    <xf numFmtId="0" fontId="33" fillId="0" borderId="0" xfId="0" applyFont="1" applyAlignment="1">
      <alignment/>
    </xf>
    <xf numFmtId="0" fontId="25" fillId="0" borderId="0" xfId="0" applyNumberFormat="1" applyFont="1" applyAlignment="1">
      <alignment/>
    </xf>
    <xf numFmtId="164" fontId="26" fillId="7" borderId="11" xfId="58" applyNumberFormat="1" applyFont="1" applyFill="1" applyBorder="1" applyAlignment="1">
      <alignment vertical="center"/>
      <protection/>
    </xf>
    <xf numFmtId="0" fontId="29" fillId="7" borderId="11" xfId="58" applyFont="1" applyFill="1" applyBorder="1" applyAlignment="1">
      <alignment horizontal="center" vertical="center"/>
      <protection/>
    </xf>
    <xf numFmtId="4" fontId="26" fillId="7" borderId="11" xfId="58" applyNumberFormat="1" applyFont="1" applyFill="1" applyBorder="1" applyAlignment="1">
      <alignment horizontal="center" vertical="center"/>
      <protection/>
    </xf>
    <xf numFmtId="4" fontId="30" fillId="7" borderId="11" xfId="0" applyNumberFormat="1" applyFont="1" applyFill="1" applyBorder="1" applyAlignment="1">
      <alignment horizontal="center"/>
    </xf>
    <xf numFmtId="0" fontId="34" fillId="0" borderId="0" xfId="0" applyFont="1" applyAlignment="1">
      <alignment/>
    </xf>
    <xf numFmtId="0" fontId="31" fillId="0" borderId="0" xfId="0" applyFont="1" applyBorder="1" applyAlignment="1">
      <alignment horizontal="center"/>
    </xf>
    <xf numFmtId="0" fontId="31" fillId="0" borderId="0" xfId="0" applyFont="1" applyBorder="1" applyAlignment="1">
      <alignment/>
    </xf>
    <xf numFmtId="0" fontId="34" fillId="0" borderId="0" xfId="0" applyFont="1" applyBorder="1" applyAlignment="1">
      <alignment/>
    </xf>
    <xf numFmtId="0" fontId="33" fillId="0" borderId="0" xfId="0" applyFont="1" applyBorder="1" applyAlignment="1">
      <alignment/>
    </xf>
    <xf numFmtId="0" fontId="28" fillId="0" borderId="0" xfId="0" applyFont="1" applyBorder="1" applyAlignment="1">
      <alignment/>
    </xf>
    <xf numFmtId="0" fontId="36" fillId="0" borderId="11" xfId="58" applyFont="1" applyFill="1" applyBorder="1" applyAlignment="1">
      <alignment horizontal="center" vertical="center"/>
      <protection/>
    </xf>
    <xf numFmtId="0" fontId="37" fillId="0" borderId="0" xfId="0" applyFont="1" applyBorder="1" applyAlignment="1">
      <alignment/>
    </xf>
    <xf numFmtId="0" fontId="31" fillId="0" borderId="0" xfId="0" applyNumberFormat="1" applyFont="1" applyBorder="1" applyAlignment="1">
      <alignment/>
    </xf>
    <xf numFmtId="164" fontId="27" fillId="7" borderId="11" xfId="58" applyNumberFormat="1" applyFont="1" applyFill="1" applyBorder="1">
      <alignment/>
      <protection/>
    </xf>
    <xf numFmtId="0" fontId="33" fillId="0" borderId="0" xfId="0" applyNumberFormat="1" applyFont="1" applyBorder="1" applyAlignment="1">
      <alignment/>
    </xf>
    <xf numFmtId="0" fontId="31" fillId="0" borderId="0" xfId="0" applyFont="1" applyFill="1" applyBorder="1" applyAlignment="1">
      <alignment/>
    </xf>
    <xf numFmtId="0" fontId="31" fillId="0" borderId="0" xfId="0" applyFont="1" applyAlignment="1">
      <alignment vertical="center"/>
    </xf>
    <xf numFmtId="0" fontId="34" fillId="0" borderId="0" xfId="0" applyFont="1" applyAlignment="1">
      <alignment vertical="center"/>
    </xf>
    <xf numFmtId="164" fontId="35" fillId="7" borderId="11" xfId="58" applyNumberFormat="1" applyFont="1" applyFill="1" applyBorder="1" applyAlignment="1">
      <alignment/>
      <protection/>
    </xf>
    <xf numFmtId="0" fontId="36" fillId="7" borderId="11" xfId="58" applyFont="1" applyFill="1" applyBorder="1" applyAlignment="1">
      <alignment horizontal="center"/>
      <protection/>
    </xf>
    <xf numFmtId="4" fontId="35" fillId="7" borderId="11" xfId="58" applyNumberFormat="1" applyFont="1" applyFill="1" applyBorder="1" applyAlignment="1">
      <alignment horizontal="center"/>
      <protection/>
    </xf>
    <xf numFmtId="0" fontId="33" fillId="0" borderId="0" xfId="0" applyFont="1" applyAlignment="1">
      <alignment vertical="center"/>
    </xf>
    <xf numFmtId="0" fontId="31" fillId="0" borderId="0" xfId="0" applyNumberFormat="1" applyFont="1" applyAlignment="1">
      <alignment vertical="center"/>
    </xf>
    <xf numFmtId="0" fontId="31" fillId="0" borderId="0" xfId="0" applyFont="1" applyAlignment="1">
      <alignment/>
    </xf>
    <xf numFmtId="0" fontId="29" fillId="0" borderId="11" xfId="0" applyFont="1" applyFill="1" applyBorder="1" applyAlignment="1">
      <alignment vertical="center" wrapText="1"/>
    </xf>
    <xf numFmtId="0" fontId="29" fillId="0" borderId="11" xfId="0" applyFont="1" applyFill="1" applyBorder="1" applyAlignment="1">
      <alignment horizontal="center"/>
    </xf>
    <xf numFmtId="0" fontId="29" fillId="0" borderId="11" xfId="58" applyFont="1" applyFill="1" applyBorder="1" applyAlignment="1">
      <alignment horizontal="center"/>
      <protection/>
    </xf>
    <xf numFmtId="4" fontId="29" fillId="0" borderId="11" xfId="58" applyNumberFormat="1" applyFont="1" applyFill="1" applyBorder="1" applyAlignment="1">
      <alignment horizontal="center"/>
      <protection/>
    </xf>
    <xf numFmtId="9" fontId="29" fillId="0" borderId="11" xfId="58" applyNumberFormat="1" applyFont="1" applyFill="1" applyBorder="1" applyAlignment="1">
      <alignment horizontal="center"/>
      <protection/>
    </xf>
    <xf numFmtId="4" fontId="29" fillId="0" borderId="11" xfId="58" applyNumberFormat="1" applyFont="1" applyFill="1" applyBorder="1" applyAlignment="1">
      <alignment horizontal="right" vertical="center"/>
      <protection/>
    </xf>
    <xf numFmtId="4" fontId="29" fillId="0" borderId="11" xfId="0" applyNumberFormat="1" applyFont="1" applyFill="1" applyBorder="1" applyAlignment="1">
      <alignment horizontal="right" vertical="center"/>
    </xf>
    <xf numFmtId="0" fontId="26" fillId="0" borderId="11" xfId="58" applyFont="1" applyFill="1" applyBorder="1" applyAlignment="1">
      <alignment horizontal="center"/>
      <protection/>
    </xf>
    <xf numFmtId="0" fontId="29" fillId="0" borderId="11" xfId="0" applyFont="1" applyFill="1" applyBorder="1" applyAlignment="1">
      <alignment vertical="center"/>
    </xf>
    <xf numFmtId="2" fontId="29" fillId="0" borderId="11" xfId="58" applyNumberFormat="1" applyFont="1" applyFill="1" applyBorder="1" applyAlignment="1">
      <alignment horizontal="center" vertical="center"/>
      <protection/>
    </xf>
    <xf numFmtId="4" fontId="29" fillId="0" borderId="11" xfId="58" applyNumberFormat="1" applyFont="1" applyFill="1" applyBorder="1" applyAlignment="1">
      <alignment horizontal="center" vertical="center"/>
      <protection/>
    </xf>
    <xf numFmtId="9" fontId="29" fillId="0" borderId="11" xfId="58" applyNumberFormat="1" applyFont="1" applyFill="1" applyBorder="1" applyAlignment="1">
      <alignment horizontal="center" vertical="center"/>
      <protection/>
    </xf>
    <xf numFmtId="0" fontId="29" fillId="0" borderId="11" xfId="58" applyFont="1" applyFill="1" applyBorder="1" applyAlignment="1">
      <alignment horizontal="center" vertical="center" wrapText="1"/>
      <protection/>
    </xf>
    <xf numFmtId="4" fontId="29" fillId="0" borderId="11" xfId="0" applyNumberFormat="1" applyFont="1" applyFill="1" applyBorder="1" applyAlignment="1">
      <alignment horizontal="right"/>
    </xf>
    <xf numFmtId="0" fontId="36" fillId="0" borderId="11" xfId="0" applyFont="1" applyFill="1" applyBorder="1" applyAlignment="1">
      <alignment vertical="center" wrapText="1"/>
    </xf>
    <xf numFmtId="2" fontId="36" fillId="0" borderId="11" xfId="58" applyNumberFormat="1" applyFont="1" applyFill="1" applyBorder="1" applyAlignment="1">
      <alignment horizontal="center" vertical="center"/>
      <protection/>
    </xf>
    <xf numFmtId="9" fontId="36" fillId="0" borderId="11" xfId="58" applyNumberFormat="1" applyFont="1" applyFill="1" applyBorder="1" applyAlignment="1">
      <alignment horizontal="center" vertical="center"/>
      <protection/>
    </xf>
    <xf numFmtId="4" fontId="36" fillId="0" borderId="11" xfId="58" applyNumberFormat="1" applyFont="1" applyFill="1" applyBorder="1" applyAlignment="1">
      <alignment horizontal="right" vertical="center"/>
      <protection/>
    </xf>
    <xf numFmtId="4" fontId="36" fillId="0" borderId="11" xfId="0" applyNumberFormat="1" applyFont="1" applyFill="1" applyBorder="1" applyAlignment="1">
      <alignment horizontal="right" vertical="center"/>
    </xf>
    <xf numFmtId="0" fontId="29" fillId="0" borderId="11" xfId="58" applyFont="1" applyFill="1" applyBorder="1" applyAlignment="1">
      <alignment horizontal="center" vertical="center"/>
      <protection/>
    </xf>
    <xf numFmtId="0" fontId="26" fillId="0" borderId="11"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0" xfId="0" applyFont="1" applyBorder="1" applyAlignment="1">
      <alignment/>
    </xf>
    <xf numFmtId="0" fontId="26" fillId="0" borderId="0" xfId="58" applyFont="1" applyFill="1" applyBorder="1" applyAlignment="1">
      <alignment horizontal="left" vertical="center" wrapText="1"/>
      <protection/>
    </xf>
    <xf numFmtId="0" fontId="26" fillId="7" borderId="11" xfId="58" applyFont="1" applyFill="1" applyBorder="1" applyAlignment="1">
      <alignment horizontal="right" vertical="center"/>
      <protection/>
    </xf>
    <xf numFmtId="0" fontId="31" fillId="0" borderId="0" xfId="0" applyFont="1" applyAlignment="1">
      <alignment horizontal="center" wrapText="1"/>
    </xf>
    <xf numFmtId="0" fontId="31" fillId="0" borderId="0" xfId="0" applyFont="1" applyAlignment="1">
      <alignment horizontal="center"/>
    </xf>
    <xf numFmtId="0" fontId="32" fillId="0" borderId="0" xfId="58" applyFont="1" applyFill="1" applyBorder="1" applyAlignment="1">
      <alignment horizontal="left" vertical="center" wrapText="1"/>
      <protection/>
    </xf>
    <xf numFmtId="0" fontId="26" fillId="0" borderId="11" xfId="58" applyFont="1" applyFill="1" applyBorder="1" applyAlignment="1">
      <alignment horizontal="left" vertical="center" wrapText="1"/>
      <protection/>
    </xf>
    <xf numFmtId="0" fontId="27" fillId="7" borderId="11" xfId="58" applyFont="1" applyFill="1" applyBorder="1" applyAlignment="1">
      <alignment horizontal="center" vertical="center"/>
      <protection/>
    </xf>
    <xf numFmtId="0" fontId="31" fillId="0" borderId="0" xfId="0" applyFont="1" applyBorder="1" applyAlignment="1">
      <alignment horizontal="center"/>
    </xf>
    <xf numFmtId="0" fontId="35" fillId="7" borderId="11" xfId="58" applyFont="1" applyFill="1" applyBorder="1" applyAlignment="1">
      <alignment horizontal="right"/>
      <protection/>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Good" xfId="44"/>
    <cellStyle name="Hyperlink" xfId="45"/>
    <cellStyle name="Input" xfId="46"/>
    <cellStyle name="Komórka połączona" xfId="47"/>
    <cellStyle name="Komórka zaznaczona" xfId="48"/>
    <cellStyle name="Linked Cell" xfId="49"/>
    <cellStyle name="Nagłówek 1" xfId="50"/>
    <cellStyle name="Nagłówek 1 2" xfId="51"/>
    <cellStyle name="Nagłówek 2" xfId="52"/>
    <cellStyle name="Nagłówek 2 2" xfId="53"/>
    <cellStyle name="Nagłówek 3" xfId="54"/>
    <cellStyle name="Nagłówek 3 2" xfId="55"/>
    <cellStyle name="Nagłówek 4" xfId="56"/>
    <cellStyle name="Neutralny" xfId="57"/>
    <cellStyle name="Normalny 2" xfId="58"/>
    <cellStyle name="Obliczenia" xfId="59"/>
    <cellStyle name="Followed Hyperlink" xfId="60"/>
    <cellStyle name="Output" xfId="61"/>
    <cellStyle name="Percent" xfId="62"/>
    <cellStyle name="Suma" xfId="63"/>
    <cellStyle name="Tekst objaśnienia" xfId="64"/>
    <cellStyle name="Tekst ostrzeżenia" xfId="65"/>
    <cellStyle name="Total" xfId="66"/>
    <cellStyle name="Tytuł" xfId="67"/>
    <cellStyle name="Uwaga" xfId="68"/>
    <cellStyle name="Currency" xfId="69"/>
    <cellStyle name="Currency [0]" xfId="70"/>
    <cellStyle name="Warning Text"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E00000"/>
      <rgbColor rgb="00008000"/>
      <rgbColor rgb="00000080"/>
      <rgbColor rgb="007DA647"/>
      <rgbColor rgb="00800080"/>
      <rgbColor rgb="00008080"/>
      <rgbColor rgb="00C0C0C0"/>
      <rgbColor rgb="00808080"/>
      <rgbColor rgb="00B3B3B3"/>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21</xdr:row>
      <xdr:rowOff>0</xdr:rowOff>
    </xdr:from>
    <xdr:to>
      <xdr:col>11</xdr:col>
      <xdr:colOff>619125</xdr:colOff>
      <xdr:row>21</xdr:row>
      <xdr:rowOff>457200</xdr:rowOff>
    </xdr:to>
    <xdr:pic>
      <xdr:nvPicPr>
        <xdr:cNvPr id="1" name="Obraz 2"/>
        <xdr:cNvPicPr preferRelativeResize="1">
          <a:picLocks noChangeAspect="1"/>
        </xdr:cNvPicPr>
      </xdr:nvPicPr>
      <xdr:blipFill>
        <a:blip r:embed="rId1"/>
        <a:stretch>
          <a:fillRect/>
        </a:stretch>
      </xdr:blipFill>
      <xdr:spPr>
        <a:xfrm>
          <a:off x="5362575" y="13306425"/>
          <a:ext cx="44005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O17"/>
  <sheetViews>
    <sheetView zoomScale="95" zoomScaleNormal="95" zoomScalePageLayoutView="0" workbookViewId="0" topLeftCell="B1">
      <selection activeCell="I21" sqref="I21"/>
    </sheetView>
  </sheetViews>
  <sheetFormatPr defaultColWidth="12.8515625" defaultRowHeight="15"/>
  <cols>
    <col min="1" max="1" width="4.421875" style="2" customWidth="1"/>
    <col min="2" max="2" width="21.140625" style="2" customWidth="1"/>
    <col min="3" max="3" width="6.140625" style="3" customWidth="1"/>
    <col min="4" max="4" width="11.421875" style="2" customWidth="1"/>
    <col min="5" max="5" width="10.28125" style="2" customWidth="1"/>
    <col min="6" max="6" width="11.28125" style="2" customWidth="1"/>
    <col min="7" max="7" width="11.8515625" style="2" customWidth="1"/>
    <col min="8" max="8" width="9.00390625" style="2" customWidth="1"/>
    <col min="9" max="9" width="12.421875" style="2" customWidth="1"/>
    <col min="10" max="10" width="10.140625" style="2" customWidth="1"/>
    <col min="11" max="11" width="9.8515625" style="2" customWidth="1"/>
    <col min="12" max="12" width="12.57421875" style="2" customWidth="1"/>
    <col min="13" max="16" width="0" style="2" hidden="1" customWidth="1"/>
    <col min="17" max="16384" width="12.8515625" style="2" customWidth="1"/>
  </cols>
  <sheetData>
    <row r="1" spans="1:12" ht="12.75" customHeight="1">
      <c r="A1" s="64" t="s">
        <v>0</v>
      </c>
      <c r="B1" s="64"/>
      <c r="C1" s="64"/>
      <c r="D1" s="64"/>
      <c r="E1" s="64"/>
      <c r="F1" s="64"/>
      <c r="G1" s="64"/>
      <c r="H1" s="64"/>
      <c r="I1" s="64"/>
      <c r="J1" s="64"/>
      <c r="K1" s="64"/>
      <c r="L1" s="64"/>
    </row>
    <row r="2" spans="1:12" s="7" customFormat="1" ht="48" customHeight="1">
      <c r="A2" s="4" t="s">
        <v>1</v>
      </c>
      <c r="B2" s="4" t="s">
        <v>2</v>
      </c>
      <c r="C2" s="4" t="s">
        <v>3</v>
      </c>
      <c r="D2" s="4" t="s">
        <v>55</v>
      </c>
      <c r="E2" s="5" t="s">
        <v>4</v>
      </c>
      <c r="F2" s="4" t="s">
        <v>5</v>
      </c>
      <c r="G2" s="4" t="s">
        <v>6</v>
      </c>
      <c r="H2" s="4" t="s">
        <v>56</v>
      </c>
      <c r="I2" s="4" t="s">
        <v>7</v>
      </c>
      <c r="J2" s="4" t="s">
        <v>57</v>
      </c>
      <c r="K2" s="4" t="s">
        <v>58</v>
      </c>
      <c r="L2" s="6" t="s">
        <v>59</v>
      </c>
    </row>
    <row r="3" spans="1:15" ht="25.5">
      <c r="A3" s="8">
        <v>1</v>
      </c>
      <c r="B3" s="41" t="s">
        <v>8</v>
      </c>
      <c r="C3" s="42" t="s">
        <v>9</v>
      </c>
      <c r="D3" s="48">
        <v>30</v>
      </c>
      <c r="E3" s="44"/>
      <c r="F3" s="44"/>
      <c r="G3" s="44"/>
      <c r="H3" s="45"/>
      <c r="I3" s="44"/>
      <c r="J3" s="43"/>
      <c r="K3" s="46"/>
      <c r="L3" s="47"/>
      <c r="M3" s="2">
        <v>42</v>
      </c>
      <c r="N3" s="2">
        <f>M3/8*12</f>
        <v>63</v>
      </c>
      <c r="O3" s="9">
        <f>N3*2</f>
        <v>126</v>
      </c>
    </row>
    <row r="4" spans="1:15" ht="25.5">
      <c r="A4" s="8">
        <v>2</v>
      </c>
      <c r="B4" s="41" t="s">
        <v>10</v>
      </c>
      <c r="C4" s="42" t="s">
        <v>11</v>
      </c>
      <c r="D4" s="48">
        <v>15</v>
      </c>
      <c r="E4" s="44"/>
      <c r="F4" s="44"/>
      <c r="G4" s="44"/>
      <c r="H4" s="45"/>
      <c r="I4" s="44"/>
      <c r="J4" s="43"/>
      <c r="K4" s="46"/>
      <c r="L4" s="47"/>
      <c r="M4" s="2">
        <v>4</v>
      </c>
      <c r="N4" s="2">
        <f>M4/8*12</f>
        <v>6</v>
      </c>
      <c r="O4" s="9">
        <f>N4*2</f>
        <v>12</v>
      </c>
    </row>
    <row r="5" spans="1:15" ht="25.5">
      <c r="A5" s="8">
        <v>6</v>
      </c>
      <c r="B5" s="41" t="s">
        <v>12</v>
      </c>
      <c r="C5" s="42" t="s">
        <v>11</v>
      </c>
      <c r="D5" s="48">
        <v>15</v>
      </c>
      <c r="E5" s="44"/>
      <c r="F5" s="44"/>
      <c r="G5" s="44"/>
      <c r="H5" s="45"/>
      <c r="I5" s="44"/>
      <c r="J5" s="43"/>
      <c r="K5" s="46"/>
      <c r="L5" s="47"/>
      <c r="M5" s="2">
        <v>33</v>
      </c>
      <c r="N5" s="2">
        <f>M5/8*12</f>
        <v>49.5</v>
      </c>
      <c r="O5" s="9">
        <f>N5*2</f>
        <v>99</v>
      </c>
    </row>
    <row r="6" spans="1:12" ht="12.75">
      <c r="A6" s="65" t="s">
        <v>13</v>
      </c>
      <c r="B6" s="65"/>
      <c r="C6" s="65"/>
      <c r="D6" s="65"/>
      <c r="E6" s="65"/>
      <c r="F6" s="65"/>
      <c r="G6" s="10">
        <f>SUM(G3:G5)</f>
        <v>0</v>
      </c>
      <c r="H6" s="10"/>
      <c r="I6" s="10">
        <f>SUM(I3:I5)</f>
        <v>0</v>
      </c>
      <c r="J6" s="11"/>
      <c r="K6" s="12"/>
      <c r="L6" s="12"/>
    </row>
    <row r="9" ht="12.75">
      <c r="B9" s="9" t="s">
        <v>14</v>
      </c>
    </row>
    <row r="10" ht="12.75">
      <c r="B10" s="2" t="s">
        <v>15</v>
      </c>
    </row>
    <row r="11" ht="12.75">
      <c r="B11" s="2" t="s">
        <v>16</v>
      </c>
    </row>
    <row r="12" ht="12.75">
      <c r="B12" s="2" t="s">
        <v>17</v>
      </c>
    </row>
    <row r="16" spans="7:12" ht="12.75">
      <c r="G16" s="66" t="s">
        <v>61</v>
      </c>
      <c r="H16" s="67"/>
      <c r="I16" s="67"/>
      <c r="J16" s="67"/>
      <c r="K16" s="67"/>
      <c r="L16" s="67"/>
    </row>
    <row r="17" spans="7:12" ht="12.75">
      <c r="G17" s="66" t="s">
        <v>60</v>
      </c>
      <c r="H17" s="67"/>
      <c r="I17" s="67"/>
      <c r="J17" s="67"/>
      <c r="K17" s="67"/>
      <c r="L17" s="67"/>
    </row>
  </sheetData>
  <sheetProtection selectLockedCells="1" selectUnlockedCells="1"/>
  <mergeCells count="4">
    <mergeCell ref="A1:L1"/>
    <mergeCell ref="A6:F6"/>
    <mergeCell ref="G16:L16"/>
    <mergeCell ref="G17:L17"/>
  </mergeCells>
  <printOptions/>
  <pageMargins left="0.25" right="0.25" top="0.75" bottom="0.75" header="0.3" footer="0.3"/>
  <pageSetup fitToHeight="0" fitToWidth="1" horizontalDpi="600" verticalDpi="600" orientation="landscape" paperSize="9" r:id="rId1"/>
  <headerFooter alignWithMargins="0">
    <oddHeader>&amp;CPakiet 1</oddHeader>
  </headerFooter>
</worksheet>
</file>

<file path=xl/worksheets/sheet2.xml><?xml version="1.0" encoding="utf-8"?>
<worksheet xmlns="http://schemas.openxmlformats.org/spreadsheetml/2006/main" xmlns:r="http://schemas.openxmlformats.org/officeDocument/2006/relationships">
  <sheetPr>
    <tabColor rgb="FF92D050"/>
    <pageSetUpPr fitToPage="1"/>
  </sheetPr>
  <dimension ref="A1:O17"/>
  <sheetViews>
    <sheetView zoomScale="95" zoomScaleNormal="95" zoomScalePageLayoutView="0" workbookViewId="0" topLeftCell="A1">
      <selection activeCell="G17" sqref="G17:L17"/>
    </sheetView>
  </sheetViews>
  <sheetFormatPr defaultColWidth="9.00390625" defaultRowHeight="15"/>
  <cols>
    <col min="1" max="1" width="3.7109375" style="13" customWidth="1"/>
    <col min="2" max="2" width="28.8515625" style="13" customWidth="1"/>
    <col min="3" max="3" width="15.8515625" style="13" customWidth="1"/>
    <col min="4" max="4" width="9.421875" style="14" customWidth="1"/>
    <col min="5" max="5" width="7.421875" style="13" customWidth="1"/>
    <col min="6" max="6" width="7.140625" style="13" customWidth="1"/>
    <col min="7" max="7" width="11.8515625" style="13" customWidth="1"/>
    <col min="8" max="8" width="9.00390625" style="13" customWidth="1"/>
    <col min="9" max="9" width="12.421875" style="13" customWidth="1"/>
    <col min="10" max="10" width="10.140625" style="13" customWidth="1"/>
    <col min="11" max="11" width="9.8515625" style="13" customWidth="1"/>
    <col min="12" max="12" width="12.57421875" style="13" customWidth="1"/>
    <col min="13" max="13" width="6.28125" style="13" customWidth="1"/>
    <col min="14" max="14" width="6.8515625" style="13" customWidth="1"/>
    <col min="15" max="15" width="7.28125" style="13" customWidth="1"/>
    <col min="16" max="16384" width="9.00390625" style="13" customWidth="1"/>
  </cols>
  <sheetData>
    <row r="1" spans="1:12" ht="25.5" customHeight="1">
      <c r="A1" s="68" t="s">
        <v>18</v>
      </c>
      <c r="B1" s="68"/>
      <c r="C1" s="68"/>
      <c r="D1" s="68"/>
      <c r="E1" s="68"/>
      <c r="F1" s="68"/>
      <c r="G1" s="68"/>
      <c r="H1" s="68"/>
      <c r="I1" s="68"/>
      <c r="J1" s="68"/>
      <c r="K1" s="68"/>
      <c r="L1" s="68"/>
    </row>
    <row r="2" spans="1:12" s="15" customFormat="1" ht="34.5" customHeight="1">
      <c r="A2" s="4" t="s">
        <v>1</v>
      </c>
      <c r="B2" s="4" t="s">
        <v>2</v>
      </c>
      <c r="C2" s="4" t="s">
        <v>3</v>
      </c>
      <c r="D2" s="4" t="s">
        <v>55</v>
      </c>
      <c r="E2" s="5" t="s">
        <v>4</v>
      </c>
      <c r="F2" s="4" t="s">
        <v>5</v>
      </c>
      <c r="G2" s="4" t="s">
        <v>6</v>
      </c>
      <c r="H2" s="4" t="s">
        <v>56</v>
      </c>
      <c r="I2" s="4" t="s">
        <v>7</v>
      </c>
      <c r="J2" s="4" t="s">
        <v>57</v>
      </c>
      <c r="K2" s="4" t="s">
        <v>58</v>
      </c>
      <c r="L2" s="6" t="s">
        <v>59</v>
      </c>
    </row>
    <row r="3" spans="1:15" s="2" customFormat="1" ht="25.5">
      <c r="A3" s="8">
        <v>5</v>
      </c>
      <c r="B3" s="41" t="s">
        <v>20</v>
      </c>
      <c r="C3" s="49" t="s">
        <v>21</v>
      </c>
      <c r="D3" s="61">
        <v>6</v>
      </c>
      <c r="E3" s="50"/>
      <c r="F3" s="50"/>
      <c r="G3" s="51"/>
      <c r="H3" s="52"/>
      <c r="I3" s="51"/>
      <c r="J3" s="53"/>
      <c r="K3" s="46"/>
      <c r="L3" s="54"/>
      <c r="N3" s="16"/>
      <c r="O3" s="9"/>
    </row>
    <row r="4" spans="1:15" s="2" customFormat="1" ht="63.75">
      <c r="A4" s="8">
        <v>9</v>
      </c>
      <c r="B4" s="41" t="s">
        <v>22</v>
      </c>
      <c r="C4" s="49" t="s">
        <v>23</v>
      </c>
      <c r="D4" s="61">
        <v>5</v>
      </c>
      <c r="E4" s="50"/>
      <c r="F4" s="50"/>
      <c r="G4" s="51"/>
      <c r="H4" s="52"/>
      <c r="I4" s="51"/>
      <c r="J4" s="53"/>
      <c r="K4" s="46"/>
      <c r="L4" s="47"/>
      <c r="N4" s="16"/>
      <c r="O4" s="9"/>
    </row>
    <row r="5" spans="1:12" s="2" customFormat="1" ht="12.75">
      <c r="A5" s="65" t="s">
        <v>13</v>
      </c>
      <c r="B5" s="65"/>
      <c r="C5" s="65"/>
      <c r="D5" s="65"/>
      <c r="E5" s="65"/>
      <c r="F5" s="65"/>
      <c r="G5" s="17">
        <f>SUM(G3:G4)</f>
        <v>0</v>
      </c>
      <c r="H5" s="17"/>
      <c r="I5" s="17">
        <f>SUM(I3:I4)</f>
        <v>0</v>
      </c>
      <c r="J5" s="18"/>
      <c r="K5" s="19"/>
      <c r="L5" s="20"/>
    </row>
    <row r="8" ht="11.25">
      <c r="B8" s="21" t="s">
        <v>14</v>
      </c>
    </row>
    <row r="9" ht="11.25">
      <c r="B9" s="13" t="s">
        <v>15</v>
      </c>
    </row>
    <row r="10" ht="11.25">
      <c r="B10" s="13" t="s">
        <v>24</v>
      </c>
    </row>
    <row r="11" ht="11.25">
      <c r="B11" s="13" t="s">
        <v>25</v>
      </c>
    </row>
    <row r="12" ht="11.25">
      <c r="B12" s="13" t="s">
        <v>26</v>
      </c>
    </row>
    <row r="13" ht="11.25">
      <c r="B13" s="13" t="s">
        <v>27</v>
      </c>
    </row>
    <row r="17" spans="7:12" ht="35.25" customHeight="1">
      <c r="G17" s="66" t="s">
        <v>60</v>
      </c>
      <c r="H17" s="67"/>
      <c r="I17" s="67"/>
      <c r="J17" s="67"/>
      <c r="K17" s="67"/>
      <c r="L17" s="67"/>
    </row>
  </sheetData>
  <sheetProtection selectLockedCells="1" selectUnlockedCells="1"/>
  <mergeCells count="3">
    <mergeCell ref="A1:L1"/>
    <mergeCell ref="A5:F5"/>
    <mergeCell ref="G17:L17"/>
  </mergeCells>
  <printOptions/>
  <pageMargins left="0.7" right="0.7" top="0.75" bottom="0.75" header="0.3" footer="0.5118055555555555"/>
  <pageSetup fitToHeight="0" fitToWidth="1" horizontalDpi="300" verticalDpi="300" orientation="landscape" paperSize="9" scale="94" r:id="rId1"/>
  <headerFooter alignWithMargins="0">
    <oddHeader>&amp;CPakiet 2</oddHead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A1:O22"/>
  <sheetViews>
    <sheetView zoomScale="95" zoomScaleNormal="95" zoomScalePageLayoutView="0" workbookViewId="0" topLeftCell="A1">
      <selection activeCell="F22" sqref="F22:L22"/>
    </sheetView>
  </sheetViews>
  <sheetFormatPr defaultColWidth="9.00390625" defaultRowHeight="15"/>
  <cols>
    <col min="1" max="1" width="3.421875" style="22" customWidth="1"/>
    <col min="2" max="2" width="31.00390625" style="23" customWidth="1"/>
    <col min="3" max="3" width="27.421875" style="23" customWidth="1"/>
    <col min="4" max="4" width="9.57421875" style="23" customWidth="1"/>
    <col min="5" max="6" width="9.00390625" style="23" customWidth="1"/>
    <col min="7" max="7" width="10.8515625" style="23" customWidth="1"/>
    <col min="8" max="8" width="5.140625" style="23" customWidth="1"/>
    <col min="9" max="9" width="10.8515625" style="23" customWidth="1"/>
    <col min="10" max="10" width="10.7109375" style="23" customWidth="1"/>
    <col min="11" max="11" width="10.140625" style="23" customWidth="1"/>
    <col min="12" max="12" width="11.28125" style="23" customWidth="1"/>
    <col min="13" max="14" width="0" style="23" hidden="1" customWidth="1"/>
    <col min="15" max="15" width="0" style="24" hidden="1" customWidth="1"/>
    <col min="16" max="16384" width="9.00390625" style="23" customWidth="1"/>
  </cols>
  <sheetData>
    <row r="1" spans="1:12" ht="12.75" customHeight="1">
      <c r="A1" s="69" t="s">
        <v>28</v>
      </c>
      <c r="B1" s="69"/>
      <c r="C1" s="69"/>
      <c r="D1" s="69"/>
      <c r="E1" s="69"/>
      <c r="F1" s="69"/>
      <c r="G1" s="69"/>
      <c r="H1" s="69"/>
      <c r="I1" s="69"/>
      <c r="J1" s="69"/>
      <c r="K1" s="69"/>
      <c r="L1" s="69"/>
    </row>
    <row r="2" spans="1:15" s="25" customFormat="1" ht="42">
      <c r="A2" s="4" t="s">
        <v>1</v>
      </c>
      <c r="B2" s="4" t="s">
        <v>2</v>
      </c>
      <c r="C2" s="4" t="s">
        <v>3</v>
      </c>
      <c r="D2" s="4" t="s">
        <v>55</v>
      </c>
      <c r="E2" s="5" t="s">
        <v>4</v>
      </c>
      <c r="F2" s="4" t="s">
        <v>5</v>
      </c>
      <c r="G2" s="4" t="s">
        <v>6</v>
      </c>
      <c r="H2" s="4" t="s">
        <v>56</v>
      </c>
      <c r="I2" s="4" t="s">
        <v>7</v>
      </c>
      <c r="J2" s="4" t="s">
        <v>57</v>
      </c>
      <c r="K2" s="4" t="s">
        <v>58</v>
      </c>
      <c r="L2" s="6" t="s">
        <v>59</v>
      </c>
      <c r="O2" s="26"/>
    </row>
    <row r="3" spans="1:15" ht="191.25">
      <c r="A3" s="1">
        <v>6</v>
      </c>
      <c r="B3" s="55" t="s">
        <v>29</v>
      </c>
      <c r="C3" s="55" t="s">
        <v>30</v>
      </c>
      <c r="D3" s="62">
        <v>2</v>
      </c>
      <c r="E3" s="56"/>
      <c r="F3" s="56"/>
      <c r="G3" s="56"/>
      <c r="H3" s="57"/>
      <c r="I3" s="56"/>
      <c r="J3" s="27"/>
      <c r="K3" s="58"/>
      <c r="L3" s="59"/>
      <c r="M3" s="23">
        <v>1</v>
      </c>
      <c r="N3" s="29">
        <f aca="true" t="shared" si="0" ref="N3:N9">M3/8*12</f>
        <v>1.5</v>
      </c>
      <c r="O3" s="24">
        <f aca="true" t="shared" si="1" ref="O3:O9">N3*2</f>
        <v>3</v>
      </c>
    </row>
    <row r="4" spans="1:15" ht="116.25" customHeight="1">
      <c r="A4" s="1">
        <v>8</v>
      </c>
      <c r="B4" s="55" t="s">
        <v>31</v>
      </c>
      <c r="C4" s="55" t="s">
        <v>32</v>
      </c>
      <c r="D4" s="62">
        <v>3</v>
      </c>
      <c r="E4" s="56"/>
      <c r="F4" s="56"/>
      <c r="G4" s="56"/>
      <c r="H4" s="57"/>
      <c r="I4" s="56"/>
      <c r="J4" s="27"/>
      <c r="K4" s="58"/>
      <c r="L4" s="59"/>
      <c r="M4" s="23">
        <v>2</v>
      </c>
      <c r="N4" s="29">
        <f t="shared" si="0"/>
        <v>3</v>
      </c>
      <c r="O4" s="24">
        <f t="shared" si="1"/>
        <v>6</v>
      </c>
    </row>
    <row r="5" spans="1:15" ht="95.25" customHeight="1">
      <c r="A5" s="1">
        <v>10</v>
      </c>
      <c r="B5" s="55" t="s">
        <v>33</v>
      </c>
      <c r="C5" s="55" t="s">
        <v>34</v>
      </c>
      <c r="D5" s="62">
        <v>2</v>
      </c>
      <c r="E5" s="56"/>
      <c r="F5" s="56"/>
      <c r="G5" s="56"/>
      <c r="H5" s="57"/>
      <c r="I5" s="56"/>
      <c r="J5" s="27"/>
      <c r="K5" s="58"/>
      <c r="L5" s="59"/>
      <c r="M5" s="23">
        <v>1</v>
      </c>
      <c r="N5" s="29">
        <f t="shared" si="0"/>
        <v>1.5</v>
      </c>
      <c r="O5" s="24">
        <f t="shared" si="1"/>
        <v>3</v>
      </c>
    </row>
    <row r="6" spans="1:15" ht="74.25" customHeight="1">
      <c r="A6" s="1">
        <v>12</v>
      </c>
      <c r="B6" s="55" t="s">
        <v>35</v>
      </c>
      <c r="C6" s="55" t="s">
        <v>36</v>
      </c>
      <c r="D6" s="62">
        <v>1</v>
      </c>
      <c r="E6" s="56"/>
      <c r="F6" s="56"/>
      <c r="G6" s="56"/>
      <c r="H6" s="57"/>
      <c r="I6" s="56"/>
      <c r="J6" s="27"/>
      <c r="K6" s="58"/>
      <c r="L6" s="59"/>
      <c r="M6" s="28">
        <v>1</v>
      </c>
      <c r="N6" s="29">
        <f t="shared" si="0"/>
        <v>1.5</v>
      </c>
      <c r="O6" s="24">
        <f t="shared" si="1"/>
        <v>3</v>
      </c>
    </row>
    <row r="7" spans="1:15" ht="126.75" customHeight="1">
      <c r="A7" s="1">
        <v>15</v>
      </c>
      <c r="B7" s="55" t="s">
        <v>37</v>
      </c>
      <c r="C7" s="55" t="s">
        <v>38</v>
      </c>
      <c r="D7" s="62">
        <v>2</v>
      </c>
      <c r="E7" s="56"/>
      <c r="F7" s="56"/>
      <c r="G7" s="56"/>
      <c r="H7" s="57"/>
      <c r="I7" s="56"/>
      <c r="J7" s="27"/>
      <c r="K7" s="58"/>
      <c r="L7" s="59"/>
      <c r="M7" s="23">
        <v>7</v>
      </c>
      <c r="N7" s="29">
        <f t="shared" si="0"/>
        <v>10.5</v>
      </c>
      <c r="O7" s="24">
        <f t="shared" si="1"/>
        <v>21</v>
      </c>
    </row>
    <row r="8" spans="1:15" ht="105.75" customHeight="1">
      <c r="A8" s="1">
        <v>17</v>
      </c>
      <c r="B8" s="55" t="s">
        <v>39</v>
      </c>
      <c r="C8" s="55" t="s">
        <v>40</v>
      </c>
      <c r="D8" s="62">
        <v>1</v>
      </c>
      <c r="E8" s="56"/>
      <c r="F8" s="56"/>
      <c r="G8" s="56"/>
      <c r="H8" s="57"/>
      <c r="I8" s="56"/>
      <c r="J8" s="27"/>
      <c r="K8" s="58"/>
      <c r="L8" s="59"/>
      <c r="M8" s="28">
        <v>1</v>
      </c>
      <c r="N8" s="29">
        <f t="shared" si="0"/>
        <v>1.5</v>
      </c>
      <c r="O8" s="24">
        <f t="shared" si="1"/>
        <v>3</v>
      </c>
    </row>
    <row r="9" spans="1:15" ht="126.75" customHeight="1">
      <c r="A9" s="1">
        <v>19</v>
      </c>
      <c r="B9" s="55" t="s">
        <v>41</v>
      </c>
      <c r="C9" s="55" t="s">
        <v>42</v>
      </c>
      <c r="D9" s="62">
        <v>1</v>
      </c>
      <c r="E9" s="56"/>
      <c r="F9" s="56"/>
      <c r="G9" s="56"/>
      <c r="H9" s="57"/>
      <c r="I9" s="56"/>
      <c r="J9" s="27"/>
      <c r="K9" s="58"/>
      <c r="L9" s="59"/>
      <c r="M9" s="28">
        <v>1</v>
      </c>
      <c r="N9" s="29">
        <f t="shared" si="0"/>
        <v>1.5</v>
      </c>
      <c r="O9" s="24">
        <f t="shared" si="1"/>
        <v>3</v>
      </c>
    </row>
    <row r="10" spans="1:15" s="25" customFormat="1" ht="10.5">
      <c r="A10" s="70" t="s">
        <v>13</v>
      </c>
      <c r="B10" s="70"/>
      <c r="C10" s="70"/>
      <c r="D10" s="70"/>
      <c r="E10" s="70"/>
      <c r="F10" s="70"/>
      <c r="G10" s="30">
        <f>SUM(G3:G9)</f>
        <v>0</v>
      </c>
      <c r="H10" s="30"/>
      <c r="I10" s="30">
        <f>SUM(I3:I9)</f>
        <v>0</v>
      </c>
      <c r="J10" s="30"/>
      <c r="K10" s="30"/>
      <c r="L10" s="30"/>
      <c r="N10" s="31"/>
      <c r="O10" s="26"/>
    </row>
    <row r="11" ht="11.25">
      <c r="F11" s="32"/>
    </row>
    <row r="13" ht="11.25">
      <c r="B13" s="63" t="s">
        <v>14</v>
      </c>
    </row>
    <row r="14" ht="11.25">
      <c r="B14" s="23" t="s">
        <v>15</v>
      </c>
    </row>
    <row r="15" ht="11.25">
      <c r="B15" s="23" t="s">
        <v>54</v>
      </c>
    </row>
    <row r="16" ht="11.25">
      <c r="B16" s="23" t="s">
        <v>17</v>
      </c>
    </row>
    <row r="22" spans="6:12" ht="45.75" customHeight="1">
      <c r="F22" s="71"/>
      <c r="G22" s="71"/>
      <c r="H22" s="71"/>
      <c r="I22" s="71"/>
      <c r="J22" s="71"/>
      <c r="K22" s="71"/>
      <c r="L22" s="71"/>
    </row>
  </sheetData>
  <sheetProtection selectLockedCells="1" selectUnlockedCells="1"/>
  <mergeCells count="3">
    <mergeCell ref="A1:L1"/>
    <mergeCell ref="A10:F10"/>
    <mergeCell ref="F22:L22"/>
  </mergeCells>
  <printOptions/>
  <pageMargins left="0.25" right="0.25" top="0.75" bottom="0.75" header="0.3" footer="0.3"/>
  <pageSetup fitToHeight="0" fitToWidth="1" horizontalDpi="600" verticalDpi="600" orientation="landscape" paperSize="9" scale="96" r:id="rId2"/>
  <headerFooter alignWithMargins="0">
    <oddHeader>&amp;CPakiet 3</oddHeader>
  </headerFooter>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IU22"/>
  <sheetViews>
    <sheetView tabSelected="1" zoomScale="95" zoomScaleNormal="95" zoomScalePageLayoutView="0" workbookViewId="0" topLeftCell="A1">
      <selection activeCell="G49" sqref="G49"/>
    </sheetView>
  </sheetViews>
  <sheetFormatPr defaultColWidth="9.00390625" defaultRowHeight="15"/>
  <cols>
    <col min="1" max="1" width="3.57421875" style="13" customWidth="1"/>
    <col min="2" max="2" width="24.421875" style="13" customWidth="1"/>
    <col min="3" max="3" width="12.00390625" style="13" bestFit="1" customWidth="1"/>
    <col min="4" max="4" width="10.421875" style="13" customWidth="1"/>
    <col min="5" max="6" width="9.00390625" style="13" customWidth="1"/>
    <col min="7" max="7" width="11.8515625" style="13" customWidth="1"/>
    <col min="8" max="8" width="9.00390625" style="13" customWidth="1"/>
    <col min="9" max="9" width="12.421875" style="13" customWidth="1"/>
    <col min="10" max="10" width="10.140625" style="13" customWidth="1"/>
    <col min="11" max="11" width="9.8515625" style="13" customWidth="1"/>
    <col min="12" max="12" width="12.57421875" style="13" customWidth="1"/>
    <col min="13" max="16" width="0" style="13" hidden="1" customWidth="1"/>
    <col min="17" max="16384" width="9.00390625" style="13" customWidth="1"/>
  </cols>
  <sheetData>
    <row r="1" spans="1:255" s="33" customFormat="1" ht="15.75" customHeight="1">
      <c r="A1" s="64" t="s">
        <v>43</v>
      </c>
      <c r="B1" s="64"/>
      <c r="C1" s="64"/>
      <c r="D1" s="64"/>
      <c r="E1" s="64"/>
      <c r="F1" s="64"/>
      <c r="G1" s="64"/>
      <c r="H1" s="64"/>
      <c r="I1" s="64"/>
      <c r="J1" s="64"/>
      <c r="K1" s="64"/>
      <c r="L1" s="64"/>
      <c r="M1" s="33" t="s">
        <v>44</v>
      </c>
      <c r="O1" s="33" t="s">
        <v>45</v>
      </c>
      <c r="IU1" s="13"/>
    </row>
    <row r="2" spans="1:255" s="38" customFormat="1" ht="43.5" customHeight="1">
      <c r="A2" s="4" t="s">
        <v>1</v>
      </c>
      <c r="B2" s="4" t="s">
        <v>2</v>
      </c>
      <c r="C2" s="4" t="s">
        <v>3</v>
      </c>
      <c r="D2" s="4" t="s">
        <v>55</v>
      </c>
      <c r="E2" s="5" t="s">
        <v>4</v>
      </c>
      <c r="F2" s="4" t="s">
        <v>5</v>
      </c>
      <c r="G2" s="4" t="s">
        <v>6</v>
      </c>
      <c r="H2" s="4" t="s">
        <v>56</v>
      </c>
      <c r="I2" s="4" t="s">
        <v>7</v>
      </c>
      <c r="J2" s="4" t="s">
        <v>57</v>
      </c>
      <c r="K2" s="4" t="s">
        <v>58</v>
      </c>
      <c r="L2" s="6" t="s">
        <v>59</v>
      </c>
      <c r="IU2" s="15"/>
    </row>
    <row r="3" spans="1:16" s="33" customFormat="1" ht="12.75">
      <c r="A3" s="1">
        <v>2</v>
      </c>
      <c r="B3" s="41" t="s">
        <v>46</v>
      </c>
      <c r="C3" s="49" t="s">
        <v>19</v>
      </c>
      <c r="D3" s="61">
        <v>30</v>
      </c>
      <c r="E3" s="50"/>
      <c r="F3" s="50"/>
      <c r="G3" s="51"/>
      <c r="H3" s="52"/>
      <c r="I3" s="51"/>
      <c r="J3" s="60"/>
      <c r="K3" s="46"/>
      <c r="L3" s="47"/>
      <c r="M3" s="33">
        <v>0</v>
      </c>
      <c r="N3" s="39">
        <f>M3/8*12</f>
        <v>0</v>
      </c>
      <c r="O3" s="34">
        <f>N3*2</f>
        <v>0</v>
      </c>
      <c r="P3" s="33">
        <v>30</v>
      </c>
    </row>
    <row r="4" spans="1:16" s="33" customFormat="1" ht="25.5">
      <c r="A4" s="1">
        <v>4</v>
      </c>
      <c r="B4" s="41" t="s">
        <v>47</v>
      </c>
      <c r="C4" s="49" t="s">
        <v>53</v>
      </c>
      <c r="D4" s="61">
        <v>30</v>
      </c>
      <c r="E4" s="50"/>
      <c r="F4" s="50"/>
      <c r="G4" s="51"/>
      <c r="H4" s="52"/>
      <c r="I4" s="51"/>
      <c r="J4" s="60"/>
      <c r="K4" s="46"/>
      <c r="L4" s="47"/>
      <c r="M4" s="33">
        <v>500</v>
      </c>
      <c r="N4" s="39">
        <f>M4/8*12</f>
        <v>750</v>
      </c>
      <c r="O4" s="34">
        <f>N4*2</f>
        <v>1500</v>
      </c>
      <c r="P4" s="33">
        <v>1474</v>
      </c>
    </row>
    <row r="5" spans="1:12" ht="11.25">
      <c r="A5" s="72" t="s">
        <v>13</v>
      </c>
      <c r="B5" s="72"/>
      <c r="C5" s="72"/>
      <c r="D5" s="72"/>
      <c r="E5" s="72"/>
      <c r="F5" s="72"/>
      <c r="G5" s="35">
        <f>SUM(G3:G4)</f>
        <v>0</v>
      </c>
      <c r="H5" s="35"/>
      <c r="I5" s="35">
        <f>SUM(I3:I4)</f>
        <v>0</v>
      </c>
      <c r="J5" s="36"/>
      <c r="K5" s="37"/>
      <c r="L5" s="37"/>
    </row>
    <row r="8" ht="11.25">
      <c r="B8" s="21" t="s">
        <v>14</v>
      </c>
    </row>
    <row r="9" ht="11.25">
      <c r="B9" s="13" t="s">
        <v>15</v>
      </c>
    </row>
    <row r="10" ht="11.25">
      <c r="B10" s="13" t="s">
        <v>48</v>
      </c>
    </row>
    <row r="11" ht="11.25">
      <c r="B11" s="13" t="s">
        <v>49</v>
      </c>
    </row>
    <row r="12" ht="11.25">
      <c r="B12" s="13" t="s">
        <v>50</v>
      </c>
    </row>
    <row r="13" ht="11.25">
      <c r="B13" s="13" t="s">
        <v>25</v>
      </c>
    </row>
    <row r="14" ht="14.25">
      <c r="B14" s="40" t="s">
        <v>51</v>
      </c>
    </row>
    <row r="15" ht="11.25">
      <c r="B15" s="13" t="s">
        <v>52</v>
      </c>
    </row>
    <row r="22" spans="7:12" ht="37.5" customHeight="1">
      <c r="G22" s="66" t="s">
        <v>60</v>
      </c>
      <c r="H22" s="67"/>
      <c r="I22" s="67"/>
      <c r="J22" s="67"/>
      <c r="K22" s="67"/>
      <c r="L22" s="67"/>
    </row>
  </sheetData>
  <sheetProtection selectLockedCells="1" selectUnlockedCells="1"/>
  <mergeCells count="3">
    <mergeCell ref="A1:L1"/>
    <mergeCell ref="A5:F5"/>
    <mergeCell ref="G22:L22"/>
  </mergeCells>
  <printOptions/>
  <pageMargins left="0.25" right="0.25" top="0.75" bottom="0.75" header="0.3" footer="0.3"/>
  <pageSetup fitToHeight="0" fitToWidth="1" horizontalDpi="600" verticalDpi="600" orientation="landscape" paperSize="9" r:id="rId1"/>
  <headerFooter alignWithMargins="0">
    <oddHeader>&amp;CPakiet 5</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 Lipiński</dc:creator>
  <cp:keywords/>
  <dc:description/>
  <cp:lastModifiedBy>USKPC08475</cp:lastModifiedBy>
  <cp:lastPrinted>2020-02-18T12:18:44Z</cp:lastPrinted>
  <dcterms:created xsi:type="dcterms:W3CDTF">2018-01-05T11:10:21Z</dcterms:created>
  <dcterms:modified xsi:type="dcterms:W3CDTF">2020-04-14T11:54:07Z</dcterms:modified>
  <cp:category/>
  <cp:version/>
  <cp:contentType/>
  <cp:contentStatus/>
</cp:coreProperties>
</file>