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94" activeTab="2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warunki brzegowe pakietu 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definedNames/>
  <calcPr fullCalcOnLoad="1"/>
</workbook>
</file>

<file path=xl/sharedStrings.xml><?xml version="1.0" encoding="utf-8"?>
<sst xmlns="http://schemas.openxmlformats.org/spreadsheetml/2006/main" count="1135" uniqueCount="491">
  <si>
    <t>l.p.</t>
  </si>
  <si>
    <t>Asortyment</t>
  </si>
  <si>
    <t>j.m.</t>
  </si>
  <si>
    <t>Ilość zam.op.</t>
  </si>
  <si>
    <t>Cena netto</t>
  </si>
  <si>
    <t>Cena brutto</t>
  </si>
  <si>
    <t>Wartość netto</t>
  </si>
  <si>
    <t>VAT</t>
  </si>
  <si>
    <t>Wartość brutto</t>
  </si>
  <si>
    <t>Razem:</t>
  </si>
  <si>
    <t>Wymagania :</t>
  </si>
  <si>
    <t>1. Zamawiający wymaga aby odczynniki dostarczane było z co najmniej 6 miesięcznym okresem ważności począwszy od daty zamówienia.</t>
  </si>
  <si>
    <t xml:space="preserve">2. Czas realizacji zamówienia do 14 dni </t>
  </si>
  <si>
    <t>3.  Warunki dostawy muszą być zgodne z wymaganiami producenta</t>
  </si>
  <si>
    <t xml:space="preserve">RAZEM: </t>
  </si>
  <si>
    <t>Razem</t>
  </si>
  <si>
    <t>Gradisol L (Jałowy płyn do izolacji komórek mononuklearnych z krwi/szpiku)</t>
  </si>
  <si>
    <t>500 ml</t>
  </si>
  <si>
    <t>PBS bez jonów Ca++ i Mg++</t>
  </si>
  <si>
    <t>Pakiet 1  - Odczynniki  do izolacji komórek mononuklearnych i  buforowane roztwory soli fizjlogicznej (PBS)  na okres 24 miesięcy</t>
  </si>
  <si>
    <t>PBS z jonami Ca++ i Mg++</t>
  </si>
  <si>
    <t>Pakiet 2  - Barwniki hematologiczne firmy WESCOR INC. na okres 24 miesięcy</t>
  </si>
  <si>
    <t>Reagent A-Rinse, 500ml</t>
  </si>
  <si>
    <t>op.</t>
  </si>
  <si>
    <t>Reagent B-Thiazin, 500ml</t>
  </si>
  <si>
    <t>Reagent C-Eosin, 500ml</t>
  </si>
  <si>
    <t>Pakiet  3 – Odczynniki chemiczne na okres 24 miesięcy</t>
  </si>
  <si>
    <t>Aceton cz.d.a</t>
  </si>
  <si>
    <t>1000 ml</t>
  </si>
  <si>
    <t>Etanol 96% cz.d.a</t>
  </si>
  <si>
    <t xml:space="preserve">Kwas nadjodowy </t>
  </si>
  <si>
    <t>50 g</t>
  </si>
  <si>
    <t>chlorek potasu cz.d.a.</t>
  </si>
  <si>
    <t>0,5kg</t>
  </si>
  <si>
    <t>di-sodu wodorofosforan 12x hydrat cz.d.a.</t>
  </si>
  <si>
    <t>di-wodorofosforan potasu cz.d.a.</t>
  </si>
  <si>
    <t>1kg</t>
  </si>
  <si>
    <t>etanol 99,8%cz. d.a.</t>
  </si>
  <si>
    <t>500ml</t>
  </si>
  <si>
    <r>
      <t>Chloroform cz.d.a. (</t>
    </r>
    <r>
      <rPr>
        <i/>
        <sz val="10"/>
        <color indexed="8"/>
        <rFont val="Arial"/>
        <family val="2"/>
      </rPr>
      <t xml:space="preserve">dla celów Biologii Molekularnej )                                  </t>
    </r>
  </si>
  <si>
    <t>1 l</t>
  </si>
  <si>
    <t xml:space="preserve">Etanol 99,8% cz.d.a. </t>
  </si>
  <si>
    <t xml:space="preserve">Izopropanol (2-propanol pure p.o.) 99,7% cz.d.a. </t>
  </si>
  <si>
    <t>kwaśny węglan potasu cz.d.a</t>
  </si>
  <si>
    <t>0,5 kg</t>
  </si>
  <si>
    <t>TRIS cz.d.a</t>
  </si>
  <si>
    <t>1 kg</t>
  </si>
  <si>
    <t>kwas borowy cz.d.a</t>
  </si>
  <si>
    <t>chlorek amonu cz.d.a</t>
  </si>
  <si>
    <t>Woda utleniona 30%</t>
  </si>
  <si>
    <t>Pakiet 4 -  Odczynniki specjalistyczne dla Pracowni Hematologicznych   na okres 24 miesięcy</t>
  </si>
  <si>
    <t>A-Naphtyl acetate</t>
  </si>
  <si>
    <t>1-Naphtyl phosphate monosodium salt mon</t>
  </si>
  <si>
    <t>O-Diansidine,Tetrazotized Zinc'Chlorid</t>
  </si>
  <si>
    <t>Fast Blue RR Salt</t>
  </si>
  <si>
    <t>Fast Garnet GBC sulfate salt'diazonium</t>
  </si>
  <si>
    <t>Pakiet 5  - Odczynniki złożone na okres 24 miesięcy</t>
  </si>
  <si>
    <t>Hematoksylina Mayera</t>
  </si>
  <si>
    <t>Odczynnik Giemzy</t>
  </si>
  <si>
    <t>Odczynnik May-Grunwald</t>
  </si>
  <si>
    <t>Formalina 35%</t>
  </si>
  <si>
    <t>1l</t>
  </si>
  <si>
    <t>Pakiet  6 – Odczynniki pomocnicze do cytogenetyki i cytochemii na okres 24 miesięcy</t>
  </si>
  <si>
    <t>Kwas octowy lodowaty 100%bezwodny</t>
  </si>
  <si>
    <t>2,5 L</t>
  </si>
  <si>
    <t>Pakiet 7 – Podłoża i odczynniki rożne do hodowli komórkowych</t>
  </si>
  <si>
    <t>10ml</t>
  </si>
  <si>
    <t>100ml</t>
  </si>
  <si>
    <t>100g</t>
  </si>
  <si>
    <t>Pakiet 8 – Odczynniki do badań genetycznych</t>
  </si>
  <si>
    <t>1ml</t>
  </si>
  <si>
    <t xml:space="preserve">Dostawa odczynników do badań immunofenotypowych krwi i szpiku na aparat: BDFACSCanto II dla  Pracownia Cytometrii Przepływowej </t>
  </si>
  <si>
    <t>Przeciwciała,multitesty i kontrole</t>
  </si>
  <si>
    <t>Lp.</t>
  </si>
  <si>
    <t>Opis produktu</t>
  </si>
  <si>
    <t>Klon</t>
  </si>
  <si>
    <t>Fluorochrom</t>
  </si>
  <si>
    <t>j.m</t>
  </si>
  <si>
    <t>Ilość ozn/op</t>
  </si>
  <si>
    <t>usk</t>
  </si>
  <si>
    <t>spsk</t>
  </si>
  <si>
    <t>Ilość  op. na 2 lata</t>
  </si>
  <si>
    <t>Cena netto op.</t>
  </si>
  <si>
    <t>Cena brutto op.</t>
  </si>
  <si>
    <t>VAT %</t>
  </si>
  <si>
    <t>Wartość Brutto</t>
  </si>
  <si>
    <t>CD59</t>
  </si>
  <si>
    <t>OV9A2</t>
  </si>
  <si>
    <t>PE</t>
  </si>
  <si>
    <t>CD157</t>
  </si>
  <si>
    <t>SY11B5</t>
  </si>
  <si>
    <t>FLAER</t>
  </si>
  <si>
    <t>FL2S-C</t>
  </si>
  <si>
    <t>Alexa 488</t>
  </si>
  <si>
    <r>
      <t>50</t>
    </r>
    <r>
      <rPr>
        <sz val="9"/>
        <rFont val="Calibri"/>
        <family val="2"/>
      </rPr>
      <t>μg</t>
    </r>
  </si>
  <si>
    <t>CD38 Multiepitope</t>
  </si>
  <si>
    <t>Multiepitope</t>
  </si>
  <si>
    <t>FITC</t>
  </si>
  <si>
    <t>CD 38</t>
  </si>
  <si>
    <t>LD38</t>
  </si>
  <si>
    <t>CD56</t>
  </si>
  <si>
    <t>C5.9</t>
  </si>
  <si>
    <t>CD45</t>
  </si>
  <si>
    <t>HI30</t>
  </si>
  <si>
    <t>PerCP-Cy5.5</t>
  </si>
  <si>
    <t>KAPPA</t>
  </si>
  <si>
    <t>POLYCLON</t>
  </si>
  <si>
    <t>APC</t>
  </si>
  <si>
    <t>LAMBDA</t>
  </si>
  <si>
    <t>APC-C750</t>
  </si>
  <si>
    <t>CD81</t>
  </si>
  <si>
    <t>M38</t>
  </si>
  <si>
    <t>CD27</t>
  </si>
  <si>
    <t>O323</t>
  </si>
  <si>
    <t>BV510</t>
  </si>
  <si>
    <t>FoxP3</t>
  </si>
  <si>
    <t>259D</t>
  </si>
  <si>
    <t>Mouse IgG1 kappa Isotype Ctrl (FC)</t>
  </si>
  <si>
    <t>KONTROLA IZOTYPOWA</t>
  </si>
  <si>
    <t>Fix/Perm Buffer Set</t>
  </si>
  <si>
    <t>permabilization reagent</t>
  </si>
  <si>
    <t>CD161</t>
  </si>
  <si>
    <t>HP-3G10</t>
  </si>
  <si>
    <t>PE-Cy7</t>
  </si>
  <si>
    <t>Rainbow Calibration Particles, 8 peaks, 1E7/ ml, 3,0-3,4 μm</t>
  </si>
  <si>
    <t>5 ml</t>
  </si>
  <si>
    <t>CD15</t>
  </si>
  <si>
    <t>MMA</t>
  </si>
  <si>
    <t>CD64</t>
  </si>
  <si>
    <t>10.1</t>
  </si>
  <si>
    <t>BCR/ABL  Dual Color, Dual Fusion</t>
  </si>
  <si>
    <t>MLL Dual Color, Break Apart</t>
  </si>
  <si>
    <r>
      <t>cen(X) +Yqh (DXZ1,DYZ1)</t>
    </r>
    <r>
      <rPr>
        <sz val="10"/>
        <rFont val="Arial"/>
        <family val="2"/>
      </rPr>
      <t xml:space="preserve"> wraz ze szkiełkami kontrolnymi</t>
    </r>
  </si>
  <si>
    <t xml:space="preserve">IGH/MYC z kontrolą centromerową Tricolor </t>
  </si>
  <si>
    <r>
      <t xml:space="preserve">ALK Dual Color Break Apart </t>
    </r>
    <r>
      <rPr>
        <sz val="10"/>
        <rFont val="Arial"/>
        <family val="2"/>
      </rPr>
      <t>prehybrydyzowana + DAPI I (300 ul)</t>
    </r>
  </si>
  <si>
    <t>BCL2 Dual Color Break Apart</t>
  </si>
  <si>
    <t>Sondy telomerowe</t>
  </si>
  <si>
    <t>CCND1(11q13) Dual Color Break Apart</t>
  </si>
  <si>
    <t>SRY/CEP X</t>
  </si>
  <si>
    <t>IGH Dual Color Break Apart</t>
  </si>
  <si>
    <r>
      <t xml:space="preserve">IGH/CCND1 (MYEOV) XT </t>
    </r>
    <r>
      <rPr>
        <sz val="10"/>
        <rFont val="Calibri"/>
        <family val="2"/>
      </rPr>
      <t>(20 ul sondy + 150 ul buforu hybrydyzacyjnego)</t>
    </r>
  </si>
  <si>
    <r>
      <t xml:space="preserve">ETV6(TEL) </t>
    </r>
    <r>
      <rPr>
        <sz val="10"/>
        <rFont val="Arial"/>
        <family val="2"/>
      </rPr>
      <t xml:space="preserve">Break Apart </t>
    </r>
  </si>
  <si>
    <r>
      <t>T</t>
    </r>
    <r>
      <rPr>
        <sz val="10"/>
        <rFont val="Calibri"/>
        <family val="2"/>
      </rPr>
      <t>RA/D break-apart</t>
    </r>
  </si>
  <si>
    <r>
      <t>RUNX1/RUNX1T1</t>
    </r>
    <r>
      <rPr>
        <sz val="10"/>
        <rFont val="Calibri"/>
        <family val="2"/>
      </rPr>
      <t xml:space="preserve"> Dual Fusion</t>
    </r>
  </si>
  <si>
    <t>PTEN+cen10</t>
  </si>
  <si>
    <r>
      <t>1p36 / LSI 1q25 and LSI 19q13/19p13 Dual-Color Probe</t>
    </r>
    <r>
      <rPr>
        <sz val="10"/>
        <rFont val="Calibri"/>
        <family val="2"/>
      </rPr>
      <t xml:space="preserve"> (2x200 ul)</t>
    </r>
  </si>
  <si>
    <t>Xq13.2 (XIST)</t>
  </si>
  <si>
    <t xml:space="preserve">Wymagania: </t>
  </si>
  <si>
    <t>dostawa materiałów kontrolnych do uczestnictwa w międzynarodowym programie zewnątrzlaboratoryjnej kontroli jakości z zakresu cytogenetyki/FISH CEQAS 1 raz w roku</t>
  </si>
  <si>
    <t>Dla pozycji 5 – wymagany szczegółowy protokół ze wskazówkami liczenia sygnałów i interpretacją wyniku</t>
  </si>
  <si>
    <t>TP53+cen(17)</t>
  </si>
  <si>
    <t>Sonda telomerowa (red/orange, green)</t>
  </si>
  <si>
    <t>2p24/2q11.1</t>
  </si>
  <si>
    <t>CRLF2</t>
  </si>
  <si>
    <t>20q12/20qter plus</t>
  </si>
  <si>
    <t>7q22, 7q36 z kontrolą centromerową</t>
  </si>
  <si>
    <t>ATM z kontrolą centromerową</t>
  </si>
  <si>
    <t>Cen(7+8)</t>
  </si>
  <si>
    <t>TEL/AML1/XL t(12;21)</t>
  </si>
  <si>
    <t>RB1/DLEU/LAMP TC</t>
  </si>
  <si>
    <t>FGFR1(8p11)</t>
  </si>
  <si>
    <t xml:space="preserve"> 5q31/5q33/5p15 TC</t>
  </si>
  <si>
    <t xml:space="preserve">6q21/6q23/6cen </t>
  </si>
  <si>
    <t xml:space="preserve">XA X/Y/18 </t>
  </si>
  <si>
    <t>Sonda malująca red/orange, green</t>
  </si>
  <si>
    <t>sondy centromerowe czerwone, zielone, niebieskie</t>
  </si>
  <si>
    <t>1p32/1q21</t>
  </si>
  <si>
    <t>BCL6 b.a</t>
  </si>
  <si>
    <t>MECOM (3q26) b.a.  TC</t>
  </si>
  <si>
    <t>t(4;14) FGFR3/IGH</t>
  </si>
  <si>
    <t>t(11;14) MYEOV/IGH</t>
  </si>
  <si>
    <t>t(14;16) IGH/MAF/WWOX</t>
  </si>
  <si>
    <t>t(14;20)  IGH/MAFB</t>
  </si>
  <si>
    <t>cen(12)/12q15 D12Z3/MDM2</t>
  </si>
  <si>
    <t>BCL2 b.a</t>
  </si>
  <si>
    <t>PML/RARA</t>
  </si>
  <si>
    <t xml:space="preserve"> TP53 / 17cen</t>
  </si>
  <si>
    <t xml:space="preserve"> 4q12</t>
  </si>
  <si>
    <t>TET2</t>
  </si>
  <si>
    <t>PDGFRB b.a.</t>
  </si>
  <si>
    <t>CDKN2A</t>
  </si>
  <si>
    <t>CBFB-MYH11</t>
  </si>
  <si>
    <t>E2A b.a.</t>
  </si>
  <si>
    <t>5p15 / 9q22 / 15q22 Hyperdiploidy</t>
  </si>
  <si>
    <t>t(6;9) DEK / NUP214</t>
  </si>
  <si>
    <t>AML1 b.a.</t>
  </si>
  <si>
    <t>CBFB b.a.</t>
  </si>
  <si>
    <t>t(14;18) IGH / BCL2</t>
  </si>
  <si>
    <t>XA X / Y</t>
  </si>
  <si>
    <t>XCE 4/10/17</t>
  </si>
  <si>
    <t>Sonda malująca  Blue</t>
  </si>
  <si>
    <t>CDKN2A/cep 9</t>
  </si>
  <si>
    <t xml:space="preserve">Sondy centromerowe (bufor i sonda w oddzielnej fiolce) </t>
  </si>
  <si>
    <t>P16/9q22</t>
  </si>
  <si>
    <t>IGH/MYEOV plus</t>
  </si>
  <si>
    <t>MLL (KMTA2)/AFF1</t>
  </si>
  <si>
    <t>fast PML/RARA</t>
  </si>
  <si>
    <t>RARA b.a.</t>
  </si>
  <si>
    <t>SRY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</si>
  <si>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</si>
  <si>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</si>
  <si>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</si>
  <si>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</si>
  <si>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</si>
  <si>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</si>
  <si>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</si>
  <si>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</si>
  <si>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</si>
  <si>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</si>
  <si>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</si>
  <si>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</si>
  <si>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</si>
  <si>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</si>
  <si>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</si>
  <si>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Polimeraza DNA Taq rekombinowana, 1 jedn./ul, 500 jedn./op.</t>
  </si>
  <si>
    <t>Termicznie aktywowana polimeraza (typu”Hot Start”), 1000 jedn./op.</t>
  </si>
  <si>
    <t>Termicznie aktywowana  (”Hot Start”) polimeraza z aktywnością naprawy błędów (proofreading), np. Perpetual Opti Taq DNA polymerase, 500 jedn./op.</t>
  </si>
  <si>
    <t xml:space="preserve">Zestaw do izolacji DNA </t>
  </si>
  <si>
    <t>izolacje</t>
  </si>
  <si>
    <t>Odczynnik do izolacji RNA, 100 ml</t>
  </si>
  <si>
    <t>*</t>
  </si>
  <si>
    <t>Agaroza do elektroforezy DNA (low EEO), 500 G</t>
  </si>
  <si>
    <t>Potwierdzenie spełniania parametrów granicznych dla odczynników</t>
  </si>
  <si>
    <t>LP</t>
  </si>
  <si>
    <t>Wymagany parametr</t>
  </si>
  <si>
    <t>Warunek</t>
  </si>
  <si>
    <t>Potwierdzenie</t>
  </si>
  <si>
    <t xml:space="preserve">    1.  Polimeraza DNA Taq rekombinowana</t>
  </si>
  <si>
    <t>a</t>
  </si>
  <si>
    <t>stężenie 1 U/ul</t>
  </si>
  <si>
    <t>Tak</t>
  </si>
  <si>
    <t>b</t>
  </si>
  <si>
    <t>wraz z zestawem alternatywnych, odpowiednich dla enzymu buforów, w tym bufor z kolorowym obciążnikim umożliwiającym bezpośrednie nanoszenie produktu PCR na żel, z roztworem 25 mM MgCl2 i 5 - 10 mM mieszaniną ultraczystych dNTP</t>
  </si>
  <si>
    <t xml:space="preserve">    2.  Termicznie aktywowana polimeraza (typu”Hot Start”)</t>
  </si>
  <si>
    <t>stężenie 1 - 2 U/ul</t>
  </si>
  <si>
    <t xml:space="preserve">    3.  Termicznie aktywowana  (”Hot Start”) polimeraza z aktywnością naprawy błędów</t>
  </si>
  <si>
    <t>aktywność naprawcza w kierunku 3´-&gt;5´</t>
  </si>
  <si>
    <t>c</t>
  </si>
  <si>
    <t>wraz z zestawem alternatywnych, odpowiednich dla enzymu buforów (z jonami magnezu i bez MgCl2),  z roztworem 25 mM MgCl2 i 5 - 10 mM mieszaniną ultraczystych dNTP</t>
  </si>
  <si>
    <t xml:space="preserve">   4.  Zestaw do izolacji DNA</t>
  </si>
  <si>
    <t>umożliwiający izolację z krwi (200 ul), kożuszków leukocytarnych oraz komórek diploidalnych (5 milionów)</t>
  </si>
  <si>
    <t>czas izolacji - nie dłużej niż 30 min</t>
  </si>
  <si>
    <t>metoda kolumienkowa (złoże krzemionkowe)</t>
  </si>
  <si>
    <t>d</t>
  </si>
  <si>
    <t>wraz z proteinazą K</t>
  </si>
  <si>
    <t>e</t>
  </si>
  <si>
    <t>zestaw do zastowania z użyciem wirówki</t>
  </si>
  <si>
    <t>f</t>
  </si>
  <si>
    <t>czystość uzyskiwanego DNAA260/A280 = 1,8-2,0</t>
  </si>
  <si>
    <t>g</t>
  </si>
  <si>
    <t>wydajność min. 4 ug DNA</t>
  </si>
  <si>
    <t>h</t>
  </si>
  <si>
    <t>elucja DNA wodą lub buforem umożliwiającym bezpośrednie użycie do PCR</t>
  </si>
  <si>
    <t xml:space="preserve">   5.  Odczynnik do izolacji RNA</t>
  </si>
  <si>
    <t xml:space="preserve">przeznaczony do izolacji z komórek diploidalnych, w szczególności z kożuszków leukocytarnych </t>
  </si>
  <si>
    <t>izolacja wg zmodyfikowanej metody Chomczynskiego i Sacchi</t>
  </si>
  <si>
    <t>po ekstrakcji faza organiczna barwna</t>
  </si>
  <si>
    <t>czas izolacji RNA - nie dłużej niż 90 min.</t>
  </si>
  <si>
    <t>czystość uzyskiwanego RNA: A260/A280=1,7-2,0</t>
  </si>
  <si>
    <t xml:space="preserve">   6. Agaroza do elektroforezy DNA</t>
  </si>
  <si>
    <t>Elektroosmoza w zakresie 0,09 - 0,13</t>
  </si>
  <si>
    <r>
      <t>Temperatura topnienia 88</t>
    </r>
    <r>
      <rPr>
        <sz val="9"/>
        <color indexed="8"/>
        <rFont val="Calibri"/>
        <family val="2"/>
      </rPr>
      <t>±</t>
    </r>
    <r>
      <rPr>
        <sz val="9"/>
        <color indexed="8"/>
        <rFont val="Arial"/>
        <family val="2"/>
      </rPr>
      <t>1,5</t>
    </r>
    <r>
      <rPr>
        <sz val="9"/>
        <color indexed="8"/>
        <rFont val="Calibri"/>
        <family val="2"/>
      </rPr>
      <t>°</t>
    </r>
    <r>
      <rPr>
        <sz val="9"/>
        <color indexed="8"/>
        <rFont val="Arial"/>
        <family val="2"/>
      </rPr>
      <t>C</t>
    </r>
  </si>
  <si>
    <t>Temperatura żelowania 36±1,5°C</t>
  </si>
  <si>
    <t>Marker do elektroforezy DNA o zakresie mas 19-1118 (np. pUC Mix Marker, A&amp;A Biotechnology lub równoważne)</t>
  </si>
  <si>
    <t>warunek</t>
  </si>
  <si>
    <t>potwierdzenie</t>
  </si>
  <si>
    <t xml:space="preserve">    1.  Marker do elektroforezy DNA</t>
  </si>
  <si>
    <t>Ilość: 5 ug - minimum 100 aplikacji</t>
  </si>
  <si>
    <t>Zakres identyfikacji fragmentów: 20-1200 pz</t>
  </si>
  <si>
    <t>Gotowy do użycia (z obciążnikiem, bez potrzeby denaturacji)</t>
  </si>
  <si>
    <r>
      <t>Do przechowywania w 4</t>
    </r>
    <r>
      <rPr>
        <sz val="9"/>
        <color indexed="8"/>
        <rFont val="Calibri"/>
        <family val="2"/>
      </rPr>
      <t>°</t>
    </r>
    <r>
      <rPr>
        <sz val="9"/>
        <color indexed="8"/>
        <rFont val="Arial"/>
        <family val="2"/>
      </rPr>
      <t>C</t>
    </r>
  </si>
  <si>
    <t xml:space="preserve">    2.  Zestaw do usuwania terminatorów po reakcji sekwencjonowania</t>
  </si>
  <si>
    <t>Wykorzystujący metodę precypitacji i filtrowania/wypłukiwania terminatorów na kolumnie</t>
  </si>
  <si>
    <t>Odczynnik precypitujący z barwnikiem umożliwiającym kontrolę procesu</t>
  </si>
  <si>
    <t>Elucja oczyszczonego produktu wodą</t>
  </si>
  <si>
    <t xml:space="preserve">RQ PCR BCR-ABL p190 Standard </t>
  </si>
  <si>
    <t>Syngen</t>
  </si>
  <si>
    <r>
      <rPr>
        <b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sondy typu TaqMan® o długości </t>
    </r>
    <r>
      <rPr>
        <b/>
        <sz val="10"/>
        <color indexed="8"/>
        <rFont val="Times New Roman"/>
        <family val="1"/>
      </rPr>
      <t>25</t>
    </r>
    <r>
      <rPr>
        <sz val="10"/>
        <color indexed="8"/>
        <rFont val="Times New Roman"/>
        <family val="1"/>
      </rPr>
      <t xml:space="preserve"> i </t>
    </r>
    <r>
      <rPr>
        <b/>
        <sz val="10"/>
        <color indexed="8"/>
        <rFont val="Times New Roman"/>
        <family val="1"/>
      </rPr>
      <t>26</t>
    </r>
    <r>
      <rPr>
        <sz val="10"/>
        <color indexed="8"/>
        <rFont val="Times New Roman"/>
        <family val="1"/>
      </rPr>
      <t xml:space="preserve"> zasad, znakowane FAM/TAMRA, w skali min.0,05 umol</t>
    </r>
  </si>
  <si>
    <r>
      <t xml:space="preserve">Synteza </t>
    </r>
    <r>
      <rPr>
        <b/>
        <sz val="10"/>
        <color indexed="8"/>
        <rFont val="Times New Roman"/>
        <family val="1"/>
      </rPr>
      <t>60</t>
    </r>
    <r>
      <rPr>
        <sz val="10"/>
        <color indexed="8"/>
        <rFont val="Times New Roman"/>
        <family val="1"/>
      </rPr>
      <t xml:space="preserve"> oligonukleotydów o łącznej długości 1217 zasad w skali minimum 0,04 uM, wg specyfikacji</t>
    </r>
  </si>
  <si>
    <t>zasad</t>
  </si>
  <si>
    <r>
      <t>Synteza</t>
    </r>
    <r>
      <rPr>
        <b/>
        <sz val="10"/>
        <color indexed="8"/>
        <rFont val="Times New Roman"/>
        <family val="1"/>
      </rPr>
      <t xml:space="preserve"> 2 </t>
    </r>
    <r>
      <rPr>
        <sz val="10"/>
        <color indexed="8"/>
        <rFont val="Times New Roman"/>
        <family val="1"/>
      </rPr>
      <t>oligonukleotydów modyfikowanych  o długości 26 zasad każdy, wg specyfikacji</t>
    </r>
  </si>
  <si>
    <t xml:space="preserve">   1.  RQ PCR BCR-ABL p190 Standard </t>
  </si>
  <si>
    <t>standard przeznaczony do sporządzania krzywej standardowej w ilościowej reakcji PCR dla genu fuzyjnego m-BCR-ABL1 (p190, e1a2)</t>
  </si>
  <si>
    <t>nie wymagający odwrotnej transkrypcji</t>
  </si>
  <si>
    <t>składający się z min. 4 gotowych do użycia rozcieńczeń stabilnego plazmidu w osobnych fiolkach</t>
  </si>
  <si>
    <t>pozwalający na sprządzenie min. 5 krzywych standardowych (w których każdy punkt pomiarowy powtórzony jest dwukrotnie)</t>
  </si>
  <si>
    <t xml:space="preserve">    2. Synteza 2 sond typu TaqMan</t>
  </si>
  <si>
    <r>
      <t xml:space="preserve">Skala min. 0,05 </t>
    </r>
    <r>
      <rPr>
        <sz val="9"/>
        <color indexed="8"/>
        <rFont val="Symbol"/>
        <family val="1"/>
      </rPr>
      <t>m</t>
    </r>
    <r>
      <rPr>
        <sz val="9"/>
        <color indexed="8"/>
        <rFont val="Arial"/>
        <family val="2"/>
      </rPr>
      <t>M</t>
    </r>
  </si>
  <si>
    <t>Oczyszczane HPLC</t>
  </si>
  <si>
    <t>Liofilizowane, w probówkach</t>
  </si>
  <si>
    <t xml:space="preserve">Nazwa </t>
  </si>
  <si>
    <t>Sekwencja ( 5' - 3')</t>
  </si>
  <si>
    <t>Długość</t>
  </si>
  <si>
    <t>Modyfikacja</t>
  </si>
  <si>
    <t>Ilość</t>
  </si>
  <si>
    <t>sondy</t>
  </si>
  <si>
    <t>5'</t>
  </si>
  <si>
    <t>3'</t>
  </si>
  <si>
    <t>ENP541</t>
  </si>
  <si>
    <t>CCC TTC AGC GGC CAG TAG CAT CTG A</t>
  </si>
  <si>
    <t>FAM</t>
  </si>
  <si>
    <t>TAMRA</t>
  </si>
  <si>
    <t xml:space="preserve">ENP1142 </t>
  </si>
  <si>
    <t>CCA GCA CTC TCG TCG GTG ACT GTT CA</t>
  </si>
  <si>
    <t xml:space="preserve">    3. Synteza oligonukleotydów (starterów) , wg dostarczonych sekwencji</t>
  </si>
  <si>
    <r>
      <t xml:space="preserve">Skala min. 0,04 </t>
    </r>
    <r>
      <rPr>
        <sz val="9"/>
        <color indexed="8"/>
        <rFont val="Symbol"/>
        <family val="1"/>
      </rPr>
      <t>m</t>
    </r>
    <r>
      <rPr>
        <sz val="9"/>
        <color indexed="8"/>
        <rFont val="Arial"/>
        <family val="2"/>
      </rPr>
      <t>M</t>
    </r>
  </si>
  <si>
    <t>Odsolone (np. RP-cartridge)</t>
  </si>
  <si>
    <t>Nazwa</t>
  </si>
  <si>
    <t>ENR561</t>
  </si>
  <si>
    <t>CAC TCA GAC CCT GAG GCT CAA</t>
  </si>
  <si>
    <t>ENF501</t>
  </si>
  <si>
    <t>TCC GCT GAC CAT CAA YAA GGA</t>
  </si>
  <si>
    <t>ENF1102</t>
  </si>
  <si>
    <t>GAA AAT ATG TGG TTG GAG AGC TCA TT</t>
  </si>
  <si>
    <t>ENR1162</t>
  </si>
  <si>
    <t>CCG AGT GAA GAT CCC CTT TTT A</t>
  </si>
  <si>
    <t>AML-INT</t>
  </si>
  <si>
    <t>GCC ACC TAC CAC AGA GCC ATC AAA</t>
  </si>
  <si>
    <t>ETO-INT</t>
  </si>
  <si>
    <t>GTG CCA TTA GTT AAC GTT GTC GGT</t>
  </si>
  <si>
    <t>AML-EXT</t>
  </si>
  <si>
    <t>GAG GGA AAA GCT TCA CTC TG</t>
  </si>
  <si>
    <t>ETO-EXT</t>
  </si>
  <si>
    <t>TCG GGT GAA ATG TCA TTG CC</t>
  </si>
  <si>
    <t>PML-A1</t>
  </si>
  <si>
    <t>CAG TGT ACG CCT TCT CCA TCA</t>
  </si>
  <si>
    <t>PML-A2</t>
  </si>
  <si>
    <t>CTG CTG GAG GCT GTG GAC</t>
  </si>
  <si>
    <t>RARA-B</t>
  </si>
  <si>
    <t>GCT TGT AGA TGC GGG GTA GA</t>
  </si>
  <si>
    <t>PML-C1</t>
  </si>
  <si>
    <t>TCA AGA TGG AGT CTG AGG AGG</t>
  </si>
  <si>
    <t>PML-C2</t>
  </si>
  <si>
    <t>AGC GCG ACT ACG AGG AGA T</t>
  </si>
  <si>
    <t>RARA-D</t>
  </si>
  <si>
    <t>CTG CTG CTC TGG GTC TCA AT</t>
  </si>
  <si>
    <t xml:space="preserve">CBFB-A </t>
  </si>
  <si>
    <t>GCA GGC AAG GTA TA TTT GAA GG</t>
  </si>
  <si>
    <t xml:space="preserve">MYH11-B2 </t>
  </si>
  <si>
    <t>TCC TCT TCT CCT CAT TCT GCT C</t>
  </si>
  <si>
    <t xml:space="preserve">MYH11-B1 </t>
  </si>
  <si>
    <t>TGA AGC AAC TCC TGG GTG TC</t>
  </si>
  <si>
    <t xml:space="preserve">CBFB-C </t>
  </si>
  <si>
    <t>GGG CTG TCT GGA GTT TGA TG</t>
  </si>
  <si>
    <t>MYH11-D2</t>
  </si>
  <si>
    <t>CTT GAG CGC CTG CAT GTT</t>
  </si>
  <si>
    <t>MYH11-D1</t>
  </si>
  <si>
    <t>TCC CTG TGA CGC TCT CAA CT</t>
  </si>
  <si>
    <t>CBFB-E</t>
  </si>
  <si>
    <t>CAG GGA GAA CAG CGA CAA ACA</t>
  </si>
  <si>
    <t>Jak-2 RO</t>
  </si>
  <si>
    <t>ATT GCT TTC CTT TTT CAC AAG AT</t>
  </si>
  <si>
    <t>Jak-2 Fwt</t>
  </si>
  <si>
    <t>GCA TTT GGT TTT AAA TTA TGG AGT ATA TG</t>
  </si>
  <si>
    <t>Jak-2 FO</t>
  </si>
  <si>
    <t>TCC TCA GAA CGT TGA TGG CAG</t>
  </si>
  <si>
    <t>Jak-2 Rmt</t>
  </si>
  <si>
    <t>GTT TTA CTT ACT CTC GTC TCC ACA AAA</t>
  </si>
  <si>
    <t>ABL-A2</t>
  </si>
  <si>
    <t>CCC AAC CTT TTC GTT GCA CTG T</t>
  </si>
  <si>
    <t>ABL-A3-E3</t>
  </si>
  <si>
    <t>TGA CTG GCG TGA TGA AGT TGC TT</t>
  </si>
  <si>
    <t>BCR-B1-A</t>
  </si>
  <si>
    <t>GAA GTG TTT CAG AAG CTT CTC C</t>
  </si>
  <si>
    <t>ABL-A3-B</t>
  </si>
  <si>
    <t>GTT TGG GCT TCA CAC CAT TCC</t>
  </si>
  <si>
    <t>BCR-E1-A</t>
  </si>
  <si>
    <t>GAC TGC AGC TCC AAT GAG AAC</t>
  </si>
  <si>
    <t>BCR-E1-C</t>
  </si>
  <si>
    <t>CAG AAC TCG CAA CAG TCC TTC</t>
  </si>
  <si>
    <t>BCR-B2-C</t>
  </si>
  <si>
    <t>CAG ATG CTG ACC AAC TCG TGT</t>
  </si>
  <si>
    <t>ABL-A3-D</t>
  </si>
  <si>
    <t>TTC CCC ATT GTG ATT ATA GCC TA</t>
  </si>
  <si>
    <t>ITD-AS</t>
  </si>
  <si>
    <t>CTT TCA GCA TTT TGA CGG CAA CC</t>
  </si>
  <si>
    <t>NPM1-S</t>
  </si>
  <si>
    <t>GTT TCT TTT TTT TTT TTT CCA GGC TAT TCA AG</t>
  </si>
  <si>
    <t>KIT-Fwt</t>
  </si>
  <si>
    <t>GGT TTT CTT TTC TCC TCC AAC</t>
  </si>
  <si>
    <t>KIT-Fmut</t>
  </si>
  <si>
    <t>GAT TTT GTT CTA GCC AGC GT</t>
  </si>
  <si>
    <t>KIT-R</t>
  </si>
  <si>
    <t>TGC AGG ACT GTC AAG CAG AG</t>
  </si>
  <si>
    <t>DEK-A</t>
  </si>
  <si>
    <t>GCC AAA AGA GAA AAA CCT AAA</t>
  </si>
  <si>
    <t>CAN-B</t>
  </si>
  <si>
    <t>GCA AGG ATT TGG TGT GAG AT</t>
  </si>
  <si>
    <t>DEK-C</t>
  </si>
  <si>
    <t>ATT ACT GGC CAG TGC TAA CTT G</t>
  </si>
  <si>
    <t>CAN-D</t>
  </si>
  <si>
    <t>GAT TGT TGG CTA GGG TGT TAA A</t>
  </si>
  <si>
    <t>FIP-A</t>
  </si>
  <si>
    <t>ACC TGG TGC TGA TCT TTC TGA T</t>
  </si>
  <si>
    <t>PDGF-B</t>
  </si>
  <si>
    <t>TGA GAG CTT GTT TTT CAC TGG A</t>
  </si>
  <si>
    <t>FIP-C</t>
  </si>
  <si>
    <t xml:space="preserve">AAA GAG GAT ACG AAT GGG ACT TG </t>
  </si>
  <si>
    <t>PDGF-D</t>
  </si>
  <si>
    <t xml:space="preserve">GGG ACC GGC TTA ATC CAT AG </t>
  </si>
  <si>
    <t>MLL-C</t>
  </si>
  <si>
    <t xml:space="preserve">AGG ACC GCC AAG AAA AGA </t>
  </si>
  <si>
    <t>AF4-D</t>
  </si>
  <si>
    <t>CGT TCC TTG CTG AGA ATT TG</t>
  </si>
  <si>
    <t>6.1</t>
  </si>
  <si>
    <t xml:space="preserve">GTC CAG AGC AGA GCA AAC AG </t>
  </si>
  <si>
    <t>E3AS</t>
  </si>
  <si>
    <t>ACA CAG ATG GAT CTG AGA GG</t>
  </si>
  <si>
    <t>FLT3-TKD-AS</t>
  </si>
  <si>
    <t>CAC AGT AAT ATT CCA TAT GAC CAG ATA TC</t>
  </si>
  <si>
    <t>FLT3-TKD-S</t>
  </si>
  <si>
    <t xml:space="preserve">CCG CCA GGA ACG TGC TTG </t>
  </si>
  <si>
    <t xml:space="preserve">Łącznie </t>
  </si>
  <si>
    <t xml:space="preserve">    4.  Dwa oligonukleotydy modyfikowane</t>
  </si>
  <si>
    <t>ITD-S</t>
  </si>
  <si>
    <t>AGC AAT TTA GGT ATG AAA GCC AGC TA</t>
  </si>
  <si>
    <t xml:space="preserve"> - </t>
  </si>
  <si>
    <t>NPM1-AS</t>
  </si>
  <si>
    <t>CAC GGT AGG GAA AGT TCT CAC TCT GC</t>
  </si>
  <si>
    <t>HEX</t>
  </si>
  <si>
    <t>BCR-ABL pDNA calibrant ERM®AD623 certified Reference Material, 6 x 0,6 ml</t>
  </si>
  <si>
    <t>Zestaw do izolacji DNA kompatybilny z aparatem MagPurix 125 (MagPurix Blood DNA Extraction Kit (48)</t>
  </si>
  <si>
    <t>Zestaw diagnostyczny DNA-Diagnostic, HemaVision®-28Q</t>
  </si>
  <si>
    <t xml:space="preserve">                                                                                                                 </t>
  </si>
  <si>
    <t>Potwierdzenie spełniania parametrów granicznych dla odczynników (załącznik warunki brzegowe pakietu nr 19)</t>
  </si>
  <si>
    <t>16.</t>
  </si>
  <si>
    <t>17.</t>
  </si>
  <si>
    <t>18.</t>
  </si>
  <si>
    <t>19.</t>
  </si>
  <si>
    <t>20.</t>
  </si>
  <si>
    <t>Nanoduct Supply Kit lub równoważne</t>
  </si>
  <si>
    <t>Materiały Eksploatacyjne</t>
  </si>
  <si>
    <t>zest.</t>
  </si>
  <si>
    <t xml:space="preserve">1. Czas realizacji zamówienia do 14 dni </t>
  </si>
  <si>
    <t>2.  Warunki dostawy muszą być zgodne z wymaganiami producenta</t>
  </si>
  <si>
    <t>Barwny zestaw na bazie peroksydazy dla ilościowej oceny leukocytów w ejakulacie (20 ml.) Leuco Screen lub równoważny</t>
  </si>
  <si>
    <t>Lymphochrom 100 ml firmy CytoGen lub równoważny</t>
  </si>
  <si>
    <t>Lymphogrow 100 ml firmy CytoGen lub równoważny</t>
  </si>
  <si>
    <t>Lazur Giemsy i błękit metylenowy, firmy MERCK lub równoważny</t>
  </si>
  <si>
    <t>Colcemid solution 10mg/ml, 10ml w HBSS firmy GIBCO lub równoważny</t>
  </si>
  <si>
    <t>Podłoże Eaglea 1959 (MEM) firmy BIOMED lub równoważny, na solach earle'a z L-glutaminą i NaHCO3, jałowe, o pH (7,2 ± 0,2) i osmomolarność (270- 300 mOsmol/l), butelka szklana zawierająca 100 ml roztworu</t>
  </si>
  <si>
    <t>Trypsyna 0,25% firmy BIOMED lub równoważny, jałowa,
 o pH (7,1 ± 0,2) i
osmomolarność (270- 300 mOsmol/l), 
do trawienna na hodowli komórek linii ciągłej, sterylizowana jest przez filtrację, butelka szklana zawierająca 100 ml roztworu</t>
  </si>
  <si>
    <t>TRYPSIN Powder, 1/250 , firmy GIBCO  lub równoważny</t>
  </si>
  <si>
    <t>Vectashield + DAPI firmy BIOKOM  lub równoważny</t>
  </si>
  <si>
    <t>Vectashield firmy BIOKOM lub równoważny</t>
  </si>
  <si>
    <t>NP-40 firmy Vysis lub równoważny</t>
  </si>
  <si>
    <t>Podłoże Peripheral Blood Karyotyping Medium with PHA firmy GENOS  lub równoważny</t>
  </si>
  <si>
    <t>Surowica cielęca płodowa inaktywowana GIBCO lub równoważny</t>
  </si>
  <si>
    <t>Gentamycyna do celów laboratoryjnych 10mg/ml firmy GIBCO lub równoważny</t>
  </si>
  <si>
    <t>Zestaw do usuwania terminatorów po reakcji sekwencjonowania, 250 reakcji (np. ExTerminator, A&amp;A Biotechnology lub równoważny)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</si>
  <si>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</si>
  <si>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</si>
  <si>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</si>
  <si>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</si>
  <si>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</si>
  <si>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</si>
  <si>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</si>
  <si>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</si>
  <si>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</si>
  <si>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</si>
  <si>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</si>
  <si>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</si>
  <si>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</si>
  <si>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</si>
  <si>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</si>
  <si>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</si>
  <si>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</si>
  <si>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Metanol GR do analizy ACS,ISO firmy MERC (lub równoważny)</t>
  </si>
  <si>
    <r>
      <t>Olejek immersyjny firmy  MERCK</t>
    </r>
    <r>
      <rPr>
        <b/>
        <sz val="9"/>
        <rFont val="Tahoma"/>
        <family val="2"/>
      </rPr>
      <t xml:space="preserve"> l</t>
    </r>
    <r>
      <rPr>
        <sz val="9"/>
        <rFont val="Tahoma"/>
        <family val="2"/>
      </rPr>
      <t>ub równoważny</t>
    </r>
  </si>
  <si>
    <t>Pakiet nr 11:   Odczynniki  do FISH na dostawę sond specyficznych na 10 testów oraz zielonych i czerwonych sond telomerowych na 5 testów  na okres 24 miesięcy</t>
  </si>
  <si>
    <t>Pakiet 12  - Odczynniki  do FISH na dostawę sond specyficznych na 5 i 10 testów oraz zielonych i czerwonych sond malujących na 10 testów i sond centromerowych niebieskich na 5 testów na okres 24 miesięcy</t>
  </si>
  <si>
    <t>Pakiet nr 13:   Odczynniki  do FISH na dostawę sond malujących do FISH na 5 testów na okres 24 miesięcy</t>
  </si>
  <si>
    <t>Pakiet 10 - Odczynniki do FISH na dostawę sond specyficznych na 5, 10 i 20 testów na okres 24 miesięcy</t>
  </si>
  <si>
    <t>Pakiet 14  -  Odczynniki do izolacji kwasów nukleinowych i reakcji PCR</t>
  </si>
  <si>
    <t xml:space="preserve">Pakiet 15  - Odczynniki do badań molekularnych </t>
  </si>
  <si>
    <t>Pakiet 16  -  Synteza sond i starterów do reakcji PCR i RQ-PCR</t>
  </si>
  <si>
    <t>Załącznik do formularza cenowego pakietu 16</t>
  </si>
  <si>
    <t>Pakiet 17  -  Standard do RQ-PCR dla genu fuzyjnego M-BCR-ABL1 i genów kontrolnych</t>
  </si>
  <si>
    <t>Pakiet 18- Odczynniki do izolacji DNA w apataci MagPurix125</t>
  </si>
  <si>
    <t>Pakiet 19 - Zestaw diagnostyczny DNA-Diagnostic, HemaVision®-28Q</t>
  </si>
  <si>
    <t>Pack immerision 300, olejek imersyjny w butelce z pipetą, 6x50 ml RAL DIAGNOSTICS</t>
  </si>
  <si>
    <t>Pakiet 23 - Podłoża do Poradni Genetycznej</t>
  </si>
  <si>
    <t>Pakiet 21 - Odczynniki do oznaczania elektrolitów w pocie do aparatu NANODUCT 2</t>
  </si>
  <si>
    <t>Pakiet 20  - Olejek imersyjny dla Pracowni Cytogenetyki</t>
  </si>
  <si>
    <t>Producent</t>
  </si>
  <si>
    <t>nr katalogowy</t>
  </si>
  <si>
    <t>Nazwa własna zgodna z fakturą</t>
  </si>
  <si>
    <t>VAT%</t>
  </si>
  <si>
    <r>
      <t>VAT</t>
    </r>
    <r>
      <rPr>
        <b/>
        <strike/>
        <sz val="8"/>
        <rFont val="Tahoma"/>
        <family val="2"/>
      </rPr>
      <t>%</t>
    </r>
  </si>
  <si>
    <t>Pakiet 9</t>
  </si>
  <si>
    <t xml:space="preserve">Pakiet 22 - Barwny zestaw na bazie peroksydazy dla ilościowej oceny leukocytów w ejakulacie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</si>
</sst>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_z_ł"/>
    <numFmt numFmtId="166" formatCode="_-* #,##0.00\ [$zł-415]_-;\-* #,##0.00\ [$zł-415]_-;_-* &quot;-&quot;??\ [$zł-415]_-;_-@_-"/>
    <numFmt numFmtId="167" formatCode="0.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00"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Symbol"/>
      <family val="1"/>
    </font>
    <font>
      <b/>
      <sz val="12"/>
      <name val="Times New Roman"/>
      <family val="1"/>
    </font>
    <font>
      <b/>
      <sz val="9"/>
      <color indexed="8"/>
      <name val="Tahoma"/>
      <family val="2"/>
    </font>
    <font>
      <b/>
      <sz val="12"/>
      <name val="Arial"/>
      <family val="2"/>
    </font>
    <font>
      <b/>
      <strike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Times New Roman"/>
      <family val="1"/>
    </font>
    <font>
      <b/>
      <sz val="11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2" borderId="1" applyNumberFormat="0" applyAlignment="0" applyProtection="0"/>
    <xf numFmtId="0" fontId="5" fillId="40" borderId="2" applyNumberFormat="0" applyAlignment="0" applyProtection="0"/>
    <xf numFmtId="0" fontId="71" fillId="41" borderId="3" applyNumberFormat="0" applyAlignment="0" applyProtection="0"/>
    <xf numFmtId="0" fontId="72" fillId="42" borderId="4" applyNumberFormat="0" applyAlignment="0" applyProtection="0"/>
    <xf numFmtId="0" fontId="73" fillId="4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>
      <alignment/>
      <protection/>
    </xf>
    <xf numFmtId="0" fontId="6" fillId="0" borderId="0" applyNumberFormat="0" applyFill="0" applyBorder="0" applyAlignment="0" applyProtection="0"/>
    <xf numFmtId="0" fontId="7" fillId="4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74" fillId="0" borderId="8" applyNumberFormat="0" applyFill="0" applyAlignment="0" applyProtection="0"/>
    <xf numFmtId="0" fontId="75" fillId="45" borderId="9" applyNumberFormat="0" applyAlignment="0" applyProtection="0"/>
    <xf numFmtId="0" fontId="12" fillId="0" borderId="10" applyNumberFormat="0" applyFill="0" applyAlignment="0" applyProtection="0"/>
    <xf numFmtId="0" fontId="76" fillId="0" borderId="11" applyNumberFormat="0" applyFill="0" applyAlignment="0" applyProtection="0"/>
    <xf numFmtId="0" fontId="77" fillId="0" borderId="12" applyNumberFormat="0" applyFill="0" applyAlignment="0" applyProtection="0"/>
    <xf numFmtId="0" fontId="78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79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4" applyNumberFormat="0" applyAlignment="0" applyProtection="0"/>
    <xf numFmtId="0" fontId="80" fillId="42" borderId="3" applyNumberFormat="0" applyAlignment="0" applyProtection="0"/>
    <xf numFmtId="0" fontId="14" fillId="2" borderId="15" applyNumberFormat="0" applyAlignment="0" applyProtection="0"/>
    <xf numFmtId="9" fontId="0" fillId="0" borderId="0" applyFill="0" applyBorder="0" applyAlignment="0" applyProtection="0"/>
    <xf numFmtId="0" fontId="81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84" fillId="0" borderId="0" applyNumberFormat="0" applyFill="0" applyBorder="0" applyAlignment="0" applyProtection="0"/>
    <xf numFmtId="0" fontId="0" fillId="47" borderId="18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85" fillId="48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88" applyFont="1" applyFill="1" applyBorder="1" applyAlignment="1">
      <alignment horizontal="left" vertical="center"/>
      <protection/>
    </xf>
    <xf numFmtId="0" fontId="19" fillId="0" borderId="0" xfId="88" applyFont="1" applyFill="1" applyBorder="1" applyAlignment="1">
      <alignment horizontal="left" vertical="center" wrapText="1"/>
      <protection/>
    </xf>
    <xf numFmtId="0" fontId="20" fillId="3" borderId="19" xfId="88" applyFont="1" applyFill="1" applyBorder="1" applyAlignment="1">
      <alignment horizontal="center" vertical="center" wrapText="1"/>
      <protection/>
    </xf>
    <xf numFmtId="2" fontId="20" fillId="3" borderId="19" xfId="88" applyNumberFormat="1" applyFont="1" applyFill="1" applyBorder="1" applyAlignment="1">
      <alignment horizontal="center" vertical="center" wrapText="1"/>
      <protection/>
    </xf>
    <xf numFmtId="0" fontId="21" fillId="3" borderId="1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9" fillId="3" borderId="19" xfId="88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center"/>
    </xf>
    <xf numFmtId="0" fontId="19" fillId="0" borderId="19" xfId="88" applyFont="1" applyFill="1" applyBorder="1" applyAlignment="1">
      <alignment horizontal="center"/>
      <protection/>
    </xf>
    <xf numFmtId="4" fontId="22" fillId="0" borderId="19" xfId="88" applyNumberFormat="1" applyFont="1" applyFill="1" applyBorder="1" applyAlignment="1">
      <alignment horizontal="center"/>
      <protection/>
    </xf>
    <xf numFmtId="9" fontId="22" fillId="0" borderId="19" xfId="88" applyNumberFormat="1" applyFont="1" applyFill="1" applyBorder="1" applyAlignment="1">
      <alignment horizontal="center"/>
      <protection/>
    </xf>
    <xf numFmtId="4" fontId="22" fillId="0" borderId="19" xfId="88" applyNumberFormat="1" applyFont="1" applyFill="1" applyBorder="1" applyAlignment="1">
      <alignment horizontal="right" vertical="center"/>
      <protection/>
    </xf>
    <xf numFmtId="4" fontId="18" fillId="0" borderId="19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19" fillId="3" borderId="19" xfId="88" applyFont="1" applyFill="1" applyBorder="1" applyAlignment="1">
      <alignment horizontal="right" vertical="center"/>
      <protection/>
    </xf>
    <xf numFmtId="164" fontId="19" fillId="3" borderId="19" xfId="88" applyNumberFormat="1" applyFont="1" applyFill="1" applyBorder="1">
      <alignment/>
      <protection/>
    </xf>
    <xf numFmtId="0" fontId="22" fillId="3" borderId="19" xfId="88" applyFont="1" applyFill="1" applyBorder="1" applyAlignment="1">
      <alignment horizontal="center"/>
      <protection/>
    </xf>
    <xf numFmtId="4" fontId="19" fillId="3" borderId="19" xfId="88" applyNumberFormat="1" applyFont="1" applyFill="1" applyBorder="1" applyAlignment="1">
      <alignment horizontal="right"/>
      <protection/>
    </xf>
    <xf numFmtId="0" fontId="25" fillId="3" borderId="19" xfId="88" applyFont="1" applyFill="1" applyBorder="1" applyAlignment="1">
      <alignment horizontal="center" vertical="center"/>
      <protection/>
    </xf>
    <xf numFmtId="0" fontId="26" fillId="0" borderId="19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/>
    </xf>
    <xf numFmtId="4" fontId="26" fillId="0" borderId="19" xfId="88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64" fontId="25" fillId="3" borderId="19" xfId="88" applyNumberFormat="1" applyFont="1" applyFill="1" applyBorder="1">
      <alignment/>
      <protection/>
    </xf>
    <xf numFmtId="0" fontId="86" fillId="0" borderId="20" xfId="0" applyFont="1" applyBorder="1" applyAlignment="1">
      <alignment horizontal="left" vertical="top" wrapText="1"/>
    </xf>
    <xf numFmtId="0" fontId="87" fillId="0" borderId="20" xfId="0" applyFont="1" applyBorder="1" applyAlignment="1">
      <alignment wrapText="1"/>
    </xf>
    <xf numFmtId="0" fontId="22" fillId="0" borderId="19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right"/>
    </xf>
    <xf numFmtId="2" fontId="24" fillId="0" borderId="19" xfId="0" applyNumberFormat="1" applyFont="1" applyFill="1" applyBorder="1" applyAlignment="1">
      <alignment horizontal="center"/>
    </xf>
    <xf numFmtId="0" fontId="27" fillId="2" borderId="19" xfId="0" applyFont="1" applyFill="1" applyBorder="1" applyAlignment="1">
      <alignment wrapText="1"/>
    </xf>
    <xf numFmtId="0" fontId="22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7" fillId="2" borderId="22" xfId="0" applyFont="1" applyFill="1" applyBorder="1" applyAlignment="1">
      <alignment wrapText="1"/>
    </xf>
    <xf numFmtId="0" fontId="22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4" fontId="22" fillId="0" borderId="23" xfId="0" applyNumberFormat="1" applyFont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9" xfId="89" applyFont="1" applyFill="1" applyBorder="1" applyAlignment="1">
      <alignment horizontal="left" vertical="center" wrapText="1"/>
      <protection/>
    </xf>
    <xf numFmtId="0" fontId="26" fillId="0" borderId="19" xfId="89" applyFont="1" applyFill="1" applyBorder="1" applyAlignment="1">
      <alignment/>
      <protection/>
    </xf>
    <xf numFmtId="0" fontId="25" fillId="0" borderId="19" xfId="89" applyFont="1" applyFill="1" applyBorder="1" applyAlignment="1">
      <alignment horizontal="center"/>
      <protection/>
    </xf>
    <xf numFmtId="2" fontId="24" fillId="0" borderId="19" xfId="89" applyNumberFormat="1" applyFont="1" applyFill="1" applyBorder="1">
      <alignment/>
      <protection/>
    </xf>
    <xf numFmtId="9" fontId="24" fillId="0" borderId="19" xfId="89" applyNumberFormat="1" applyFont="1" applyFill="1" applyBorder="1" applyAlignment="1">
      <alignment horizontal="center"/>
      <protection/>
    </xf>
    <xf numFmtId="4" fontId="24" fillId="0" borderId="19" xfId="89" applyNumberFormat="1" applyFont="1" applyFill="1" applyBorder="1" applyAlignment="1">
      <alignment horizontal="right"/>
      <protection/>
    </xf>
    <xf numFmtId="0" fontId="23" fillId="0" borderId="0" xfId="88" applyFont="1">
      <alignment/>
      <protection/>
    </xf>
    <xf numFmtId="0" fontId="18" fillId="0" borderId="0" xfId="88" applyFont="1" applyAlignment="1">
      <alignment horizontal="center"/>
      <protection/>
    </xf>
    <xf numFmtId="0" fontId="18" fillId="0" borderId="0" xfId="88" applyFont="1">
      <alignment/>
      <protection/>
    </xf>
    <xf numFmtId="0" fontId="0" fillId="0" borderId="0" xfId="88">
      <alignment/>
      <protection/>
    </xf>
    <xf numFmtId="0" fontId="88" fillId="0" borderId="19" xfId="89" applyFont="1" applyFill="1" applyBorder="1" applyAlignment="1">
      <alignment horizontal="left" vertical="center" wrapText="1"/>
      <protection/>
    </xf>
    <xf numFmtId="0" fontId="88" fillId="0" borderId="19" xfId="89" applyFont="1" applyFill="1" applyBorder="1" applyAlignment="1">
      <alignment/>
      <protection/>
    </xf>
    <xf numFmtId="0" fontId="89" fillId="0" borderId="19" xfId="89" applyFont="1" applyFill="1" applyBorder="1" applyAlignment="1">
      <alignment horizontal="center"/>
      <protection/>
    </xf>
    <xf numFmtId="2" fontId="88" fillId="0" borderId="19" xfId="89" applyNumberFormat="1" applyFont="1" applyFill="1" applyBorder="1">
      <alignment/>
      <protection/>
    </xf>
    <xf numFmtId="9" fontId="88" fillId="0" borderId="19" xfId="8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 horizontal="center"/>
    </xf>
    <xf numFmtId="0" fontId="91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71" applyFont="1">
      <alignment/>
      <protection/>
    </xf>
    <xf numFmtId="165" fontId="35" fillId="0" borderId="0" xfId="71" applyNumberFormat="1" applyFont="1">
      <alignment/>
      <protection/>
    </xf>
    <xf numFmtId="0" fontId="35" fillId="0" borderId="0" xfId="71" applyFont="1" applyAlignment="1">
      <alignment wrapText="1"/>
      <protection/>
    </xf>
    <xf numFmtId="0" fontId="92" fillId="0" borderId="0" xfId="0" applyFont="1" applyAlignment="1">
      <alignment/>
    </xf>
    <xf numFmtId="0" fontId="32" fillId="2" borderId="20" xfId="0" applyFont="1" applyFill="1" applyBorder="1" applyAlignment="1">
      <alignment wrapText="1"/>
    </xf>
    <xf numFmtId="0" fontId="32" fillId="0" borderId="20" xfId="0" applyFont="1" applyBorder="1" applyAlignment="1">
      <alignment horizontal="left" wrapText="1"/>
    </xf>
    <xf numFmtId="0" fontId="32" fillId="2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164" fontId="32" fillId="0" borderId="20" xfId="0" applyNumberFormat="1" applyFont="1" applyBorder="1" applyAlignment="1">
      <alignment/>
    </xf>
    <xf numFmtId="9" fontId="32" fillId="0" borderId="20" xfId="0" applyNumberFormat="1" applyFont="1" applyBorder="1" applyAlignment="1">
      <alignment horizontal="center"/>
    </xf>
    <xf numFmtId="0" fontId="32" fillId="0" borderId="20" xfId="0" applyNumberFormat="1" applyFont="1" applyBorder="1" applyAlignment="1">
      <alignment horizontal="center"/>
    </xf>
    <xf numFmtId="4" fontId="32" fillId="0" borderId="20" xfId="0" applyNumberFormat="1" applyFont="1" applyBorder="1" applyAlignment="1">
      <alignment/>
    </xf>
    <xf numFmtId="0" fontId="32" fillId="0" borderId="20" xfId="0" applyFont="1" applyFill="1" applyBorder="1" applyAlignment="1">
      <alignment horizontal="center"/>
    </xf>
    <xf numFmtId="164" fontId="32" fillId="0" borderId="20" xfId="0" applyNumberFormat="1" applyFont="1" applyFill="1" applyBorder="1" applyAlignment="1">
      <alignment/>
    </xf>
    <xf numFmtId="0" fontId="32" fillId="2" borderId="20" xfId="0" applyFont="1" applyFill="1" applyBorder="1" applyAlignment="1">
      <alignment horizontal="left" wrapText="1"/>
    </xf>
    <xf numFmtId="0" fontId="32" fillId="0" borderId="20" xfId="0" applyFont="1" applyBorder="1" applyAlignment="1">
      <alignment horizontal="center" wrapText="1"/>
    </xf>
    <xf numFmtId="0" fontId="31" fillId="0" borderId="20" xfId="0" applyFont="1" applyBorder="1" applyAlignment="1">
      <alignment/>
    </xf>
    <xf numFmtId="0" fontId="31" fillId="0" borderId="20" xfId="0" applyFont="1" applyBorder="1" applyAlignment="1">
      <alignment horizontal="center"/>
    </xf>
    <xf numFmtId="164" fontId="31" fillId="0" borderId="20" xfId="0" applyNumberFormat="1" applyFont="1" applyBorder="1" applyAlignment="1">
      <alignment/>
    </xf>
    <xf numFmtId="9" fontId="31" fillId="0" borderId="20" xfId="0" applyNumberFormat="1" applyFont="1" applyBorder="1" applyAlignment="1">
      <alignment/>
    </xf>
    <xf numFmtId="0" fontId="31" fillId="49" borderId="20" xfId="0" applyFont="1" applyFill="1" applyBorder="1" applyAlignment="1">
      <alignment horizontal="center" vertical="center" wrapText="1"/>
    </xf>
    <xf numFmtId="0" fontId="29" fillId="50" borderId="20" xfId="0" applyFont="1" applyFill="1" applyBorder="1" applyAlignment="1">
      <alignment horizontal="center" vertical="center"/>
    </xf>
    <xf numFmtId="4" fontId="31" fillId="49" borderId="20" xfId="0" applyNumberFormat="1" applyFont="1" applyFill="1" applyBorder="1" applyAlignment="1">
      <alignment horizontal="center" vertical="center" wrapText="1"/>
    </xf>
    <xf numFmtId="0" fontId="31" fillId="49" borderId="20" xfId="0" applyFont="1" applyFill="1" applyBorder="1" applyAlignment="1">
      <alignment horizontal="center"/>
    </xf>
    <xf numFmtId="0" fontId="31" fillId="50" borderId="20" xfId="0" applyFont="1" applyFill="1" applyBorder="1" applyAlignment="1">
      <alignment/>
    </xf>
    <xf numFmtId="0" fontId="19" fillId="3" borderId="22" xfId="88" applyFont="1" applyFill="1" applyBorder="1" applyAlignment="1">
      <alignment horizontal="right" vertical="center"/>
      <protection/>
    </xf>
    <xf numFmtId="164" fontId="19" fillId="3" borderId="22" xfId="88" applyNumberFormat="1" applyFont="1" applyFill="1" applyBorder="1">
      <alignment/>
      <protection/>
    </xf>
    <xf numFmtId="0" fontId="20" fillId="3" borderId="20" xfId="88" applyFont="1" applyFill="1" applyBorder="1" applyAlignment="1">
      <alignment horizontal="center" vertical="center" wrapText="1"/>
      <protection/>
    </xf>
    <xf numFmtId="2" fontId="20" fillId="3" borderId="20" xfId="88" applyNumberFormat="1" applyFont="1" applyFill="1" applyBorder="1" applyAlignment="1">
      <alignment horizontal="center" vertical="center" wrapText="1"/>
      <protection/>
    </xf>
    <xf numFmtId="0" fontId="19" fillId="3" borderId="20" xfId="88" applyFont="1" applyFill="1" applyBorder="1" applyAlignment="1">
      <alignment horizontal="center" vertical="center"/>
      <protection/>
    </xf>
    <xf numFmtId="0" fontId="36" fillId="0" borderId="20" xfId="71" applyFont="1" applyBorder="1" applyAlignment="1">
      <alignment horizontal="center" vertical="center" wrapText="1"/>
      <protection/>
    </xf>
    <xf numFmtId="0" fontId="22" fillId="0" borderId="20" xfId="0" applyFont="1" applyFill="1" applyBorder="1" applyAlignment="1">
      <alignment horizontal="center"/>
    </xf>
    <xf numFmtId="0" fontId="26" fillId="0" borderId="20" xfId="71" applyFont="1" applyBorder="1" applyAlignment="1">
      <alignment horizontal="center" vertical="center" wrapText="1"/>
      <protection/>
    </xf>
    <xf numFmtId="4" fontId="24" fillId="0" borderId="20" xfId="71" applyNumberFormat="1" applyFont="1" applyBorder="1" applyAlignment="1">
      <alignment horizontal="center" vertical="center" wrapText="1"/>
      <protection/>
    </xf>
    <xf numFmtId="4" fontId="22" fillId="0" borderId="20" xfId="88" applyNumberFormat="1" applyFont="1" applyFill="1" applyBorder="1" applyAlignment="1">
      <alignment horizontal="center"/>
      <protection/>
    </xf>
    <xf numFmtId="9" fontId="24" fillId="0" borderId="20" xfId="71" applyNumberFormat="1" applyFont="1" applyBorder="1" applyAlignment="1">
      <alignment horizontal="center" vertical="center" wrapText="1"/>
      <protection/>
    </xf>
    <xf numFmtId="4" fontId="22" fillId="0" borderId="20" xfId="88" applyNumberFormat="1" applyFont="1" applyFill="1" applyBorder="1" applyAlignment="1">
      <alignment horizontal="right" vertical="center"/>
      <protection/>
    </xf>
    <xf numFmtId="4" fontId="18" fillId="0" borderId="20" xfId="0" applyNumberFormat="1" applyFont="1" applyFill="1" applyBorder="1" applyAlignment="1">
      <alignment horizontal="right" vertical="center"/>
    </xf>
    <xf numFmtId="0" fontId="36" fillId="0" borderId="20" xfId="71" applyFont="1" applyFill="1" applyBorder="1" applyAlignment="1">
      <alignment horizontal="center" vertical="center" wrapText="1"/>
      <protection/>
    </xf>
    <xf numFmtId="0" fontId="24" fillId="0" borderId="20" xfId="71" applyFont="1" applyBorder="1" applyAlignment="1">
      <alignment horizontal="center" vertical="center" wrapText="1"/>
      <protection/>
    </xf>
    <xf numFmtId="4" fontId="24" fillId="0" borderId="20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166" fontId="32" fillId="0" borderId="20" xfId="0" applyNumberFormat="1" applyFont="1" applyBorder="1" applyAlignment="1">
      <alignment horizontal="center" vertical="center" wrapText="1"/>
    </xf>
    <xf numFmtId="10" fontId="24" fillId="0" borderId="20" xfId="71" applyNumberFormat="1" applyFont="1" applyBorder="1" applyAlignment="1">
      <alignment horizontal="center" vertical="center" wrapText="1"/>
      <protection/>
    </xf>
    <xf numFmtId="0" fontId="19" fillId="3" borderId="20" xfId="88" applyFont="1" applyFill="1" applyBorder="1" applyAlignment="1">
      <alignment horizontal="right" vertical="center"/>
      <protection/>
    </xf>
    <xf numFmtId="164" fontId="19" fillId="3" borderId="20" xfId="88" applyNumberFormat="1" applyFont="1" applyFill="1" applyBorder="1">
      <alignment/>
      <protection/>
    </xf>
    <xf numFmtId="165" fontId="32" fillId="0" borderId="20" xfId="0" applyNumberFormat="1" applyFont="1" applyBorder="1" applyAlignment="1">
      <alignment horizontal="center" vertical="center" wrapText="1"/>
    </xf>
    <xf numFmtId="0" fontId="20" fillId="3" borderId="24" xfId="88" applyFont="1" applyFill="1" applyBorder="1" applyAlignment="1">
      <alignment horizontal="center" vertical="center" wrapText="1"/>
      <protection/>
    </xf>
    <xf numFmtId="166" fontId="26" fillId="0" borderId="20" xfId="0" applyNumberFormat="1" applyFont="1" applyBorder="1" applyAlignment="1">
      <alignment horizontal="center" vertical="center" wrapText="1"/>
    </xf>
    <xf numFmtId="4" fontId="26" fillId="0" borderId="20" xfId="88" applyNumberFormat="1" applyFont="1" applyFill="1" applyBorder="1" applyAlignment="1">
      <alignment horizontal="center"/>
      <protection/>
    </xf>
    <xf numFmtId="4" fontId="26" fillId="0" borderId="20" xfId="88" applyNumberFormat="1" applyFont="1" applyFill="1" applyBorder="1" applyAlignment="1">
      <alignment horizontal="right" vertical="center"/>
      <protection/>
    </xf>
    <xf numFmtId="4" fontId="24" fillId="0" borderId="2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21" borderId="19" xfId="88" applyFont="1" applyFill="1" applyBorder="1" applyAlignment="1">
      <alignment horizontal="center" vertical="center" wrapText="1"/>
      <protection/>
    </xf>
    <xf numFmtId="2" fontId="20" fillId="21" borderId="19" xfId="88" applyNumberFormat="1" applyFont="1" applyFill="1" applyBorder="1" applyAlignment="1">
      <alignment horizontal="center" vertical="center" wrapText="1"/>
      <protection/>
    </xf>
    <xf numFmtId="0" fontId="19" fillId="21" borderId="19" xfId="88" applyFont="1" applyFill="1" applyBorder="1" applyAlignment="1">
      <alignment horizontal="center" vertical="center"/>
      <protection/>
    </xf>
    <xf numFmtId="0" fontId="86" fillId="0" borderId="20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/>
    </xf>
    <xf numFmtId="0" fontId="19" fillId="0" borderId="19" xfId="88" applyFont="1" applyFill="1" applyBorder="1" applyAlignment="1">
      <alignment horizontal="center" vertical="center"/>
      <protection/>
    </xf>
    <xf numFmtId="4" fontId="22" fillId="0" borderId="19" xfId="88" applyNumberFormat="1" applyFont="1" applyFill="1" applyBorder="1" applyAlignment="1">
      <alignment horizontal="center" vertical="center"/>
      <protection/>
    </xf>
    <xf numFmtId="9" fontId="22" fillId="0" borderId="19" xfId="88" applyNumberFormat="1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/>
    </xf>
    <xf numFmtId="0" fontId="86" fillId="0" borderId="0" xfId="0" applyFont="1" applyFill="1" applyBorder="1" applyAlignment="1">
      <alignment horizontal="left" vertical="center" wrapText="1"/>
    </xf>
    <xf numFmtId="0" fontId="86" fillId="0" borderId="2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vertical="center"/>
    </xf>
    <xf numFmtId="0" fontId="19" fillId="21" borderId="19" xfId="88" applyFont="1" applyFill="1" applyBorder="1" applyAlignment="1">
      <alignment horizontal="right" vertical="center"/>
      <protection/>
    </xf>
    <xf numFmtId="4" fontId="19" fillId="21" borderId="19" xfId="88" applyNumberFormat="1" applyFont="1" applyFill="1" applyBorder="1" applyAlignment="1">
      <alignment horizontal="right" vertical="center"/>
      <protection/>
    </xf>
    <xf numFmtId="164" fontId="19" fillId="21" borderId="19" xfId="88" applyNumberFormat="1" applyFont="1" applyFill="1" applyBorder="1" applyAlignment="1">
      <alignment vertical="center"/>
      <protection/>
    </xf>
    <xf numFmtId="0" fontId="18" fillId="0" borderId="0" xfId="0" applyFont="1" applyFill="1" applyAlignment="1">
      <alignment horizontal="center"/>
    </xf>
    <xf numFmtId="0" fontId="93" fillId="0" borderId="20" xfId="0" applyFont="1" applyBorder="1" applyAlignment="1">
      <alignment horizontal="center" vertical="center" wrapText="1"/>
    </xf>
    <xf numFmtId="0" fontId="94" fillId="0" borderId="20" xfId="0" applyFont="1" applyBorder="1" applyAlignment="1">
      <alignment horizontal="center" vertical="center" wrapText="1"/>
    </xf>
    <xf numFmtId="0" fontId="93" fillId="0" borderId="20" xfId="0" applyFont="1" applyBorder="1" applyAlignment="1">
      <alignment vertical="center" wrapText="1"/>
    </xf>
    <xf numFmtId="164" fontId="19" fillId="21" borderId="19" xfId="88" applyNumberFormat="1" applyFont="1" applyFill="1" applyBorder="1">
      <alignment/>
      <protection/>
    </xf>
    <xf numFmtId="0" fontId="18" fillId="0" borderId="20" xfId="0" applyFont="1" applyFill="1" applyBorder="1" applyAlignment="1">
      <alignment/>
    </xf>
    <xf numFmtId="0" fontId="86" fillId="0" borderId="2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81" fillId="0" borderId="20" xfId="0" applyFont="1" applyBorder="1" applyAlignment="1">
      <alignment horizontal="center"/>
    </xf>
    <xf numFmtId="0" fontId="93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/>
    </xf>
    <xf numFmtId="0" fontId="94" fillId="0" borderId="20" xfId="0" applyFont="1" applyBorder="1" applyAlignment="1">
      <alignment vertical="center" wrapText="1"/>
    </xf>
    <xf numFmtId="0" fontId="95" fillId="0" borderId="20" xfId="0" applyFont="1" applyBorder="1" applyAlignment="1">
      <alignment horizontal="center" vertical="center" wrapText="1"/>
    </xf>
    <xf numFmtId="0" fontId="95" fillId="0" borderId="20" xfId="0" applyFont="1" applyBorder="1" applyAlignment="1">
      <alignment horizontal="center"/>
    </xf>
    <xf numFmtId="0" fontId="95" fillId="0" borderId="20" xfId="0" applyFont="1" applyBorder="1" applyAlignment="1">
      <alignment/>
    </xf>
    <xf numFmtId="0" fontId="95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96" fillId="0" borderId="20" xfId="0" applyFont="1" applyBorder="1" applyAlignment="1">
      <alignment horizontal="center"/>
    </xf>
    <xf numFmtId="0" fontId="95" fillId="0" borderId="20" xfId="0" applyFont="1" applyFill="1" applyBorder="1" applyAlignment="1">
      <alignment horizontal="center"/>
    </xf>
    <xf numFmtId="0" fontId="96" fillId="0" borderId="20" xfId="0" applyFont="1" applyBorder="1" applyAlignment="1">
      <alignment/>
    </xf>
    <xf numFmtId="0" fontId="96" fillId="0" borderId="0" xfId="0" applyFont="1" applyAlignment="1">
      <alignment/>
    </xf>
    <xf numFmtId="0" fontId="65" fillId="0" borderId="20" xfId="0" applyFont="1" applyBorder="1" applyAlignment="1">
      <alignment/>
    </xf>
    <xf numFmtId="0" fontId="66" fillId="0" borderId="20" xfId="0" applyFont="1" applyBorder="1" applyAlignment="1">
      <alignment/>
    </xf>
    <xf numFmtId="0" fontId="66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81" fillId="0" borderId="20" xfId="0" applyFont="1" applyBorder="1" applyAlignment="1">
      <alignment/>
    </xf>
    <xf numFmtId="0" fontId="69" fillId="0" borderId="20" xfId="0" applyFont="1" applyBorder="1" applyAlignment="1">
      <alignment/>
    </xf>
    <xf numFmtId="0" fontId="65" fillId="0" borderId="20" xfId="0" applyFont="1" applyFill="1" applyBorder="1" applyAlignment="1">
      <alignment/>
    </xf>
    <xf numFmtId="0" fontId="81" fillId="0" borderId="20" xfId="0" applyFont="1" applyFill="1" applyBorder="1" applyAlignment="1">
      <alignment horizontal="right"/>
    </xf>
    <xf numFmtId="0" fontId="81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97" fillId="0" borderId="20" xfId="0" applyFont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98" fillId="0" borderId="20" xfId="0" applyFont="1" applyFill="1" applyBorder="1" applyAlignment="1">
      <alignment horizontal="left" vertical="top"/>
    </xf>
    <xf numFmtId="9" fontId="24" fillId="0" borderId="20" xfId="71" applyNumberFormat="1" applyFont="1" applyBorder="1" applyAlignment="1">
      <alignment horizontal="center" vertical="center" wrapText="1"/>
      <protection/>
    </xf>
    <xf numFmtId="0" fontId="22" fillId="0" borderId="20" xfId="88" applyFont="1" applyFill="1" applyBorder="1" applyAlignment="1">
      <alignment horizontal="center"/>
      <protection/>
    </xf>
    <xf numFmtId="0" fontId="22" fillId="0" borderId="19" xfId="88" applyFont="1" applyFill="1" applyBorder="1" applyAlignment="1">
      <alignment horizontal="center"/>
      <protection/>
    </xf>
    <xf numFmtId="165" fontId="24" fillId="0" borderId="19" xfId="89" applyNumberFormat="1" applyFont="1" applyFill="1" applyBorder="1" applyAlignment="1">
      <alignment horizontal="center"/>
      <protection/>
    </xf>
    <xf numFmtId="165" fontId="24" fillId="0" borderId="19" xfId="89" applyNumberFormat="1" applyFont="1" applyFill="1" applyBorder="1">
      <alignment/>
      <protection/>
    </xf>
    <xf numFmtId="165" fontId="26" fillId="0" borderId="19" xfId="88" applyNumberFormat="1" applyFont="1" applyFill="1" applyBorder="1" applyAlignment="1">
      <alignment horizontal="right"/>
      <protection/>
    </xf>
    <xf numFmtId="165" fontId="24" fillId="0" borderId="19" xfId="89" applyNumberFormat="1" applyFont="1" applyFill="1" applyBorder="1" applyAlignment="1">
      <alignment horizontal="right"/>
      <protection/>
    </xf>
    <xf numFmtId="0" fontId="26" fillId="0" borderId="19" xfId="88" applyFont="1" applyFill="1" applyBorder="1" applyAlignment="1">
      <alignment horizontal="center"/>
      <protection/>
    </xf>
    <xf numFmtId="0" fontId="88" fillId="0" borderId="19" xfId="88" applyFont="1" applyFill="1" applyBorder="1" applyAlignment="1">
      <alignment horizontal="center"/>
      <protection/>
    </xf>
    <xf numFmtId="0" fontId="41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25" xfId="0" applyFont="1" applyBorder="1" applyAlignment="1">
      <alignment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0" fontId="19" fillId="3" borderId="26" xfId="88" applyFont="1" applyFill="1" applyBorder="1" applyAlignment="1">
      <alignment horizontal="center" vertical="center"/>
      <protection/>
    </xf>
    <xf numFmtId="0" fontId="86" fillId="0" borderId="20" xfId="0" applyFont="1" applyBorder="1" applyAlignment="1">
      <alignment wrapText="1"/>
    </xf>
    <xf numFmtId="164" fontId="22" fillId="3" borderId="22" xfId="88" applyNumberFormat="1" applyFont="1" applyFill="1" applyBorder="1">
      <alignment/>
      <protection/>
    </xf>
    <xf numFmtId="0" fontId="22" fillId="0" borderId="23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4" fontId="22" fillId="0" borderId="23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165" fontId="26" fillId="0" borderId="19" xfId="89" applyNumberFormat="1" applyFont="1" applyFill="1" applyBorder="1" applyAlignment="1">
      <alignment horizontal="center"/>
      <protection/>
    </xf>
    <xf numFmtId="2" fontId="26" fillId="0" borderId="19" xfId="89" applyNumberFormat="1" applyFont="1" applyFill="1" applyBorder="1">
      <alignment/>
      <protection/>
    </xf>
    <xf numFmtId="9" fontId="26" fillId="0" borderId="19" xfId="89" applyNumberFormat="1" applyFont="1" applyFill="1" applyBorder="1" applyAlignment="1">
      <alignment horizontal="center"/>
      <protection/>
    </xf>
    <xf numFmtId="4" fontId="26" fillId="0" borderId="19" xfId="89" applyNumberFormat="1" applyFont="1" applyFill="1" applyBorder="1" applyAlignment="1">
      <alignment horizontal="right"/>
      <protection/>
    </xf>
    <xf numFmtId="0" fontId="66" fillId="0" borderId="0" xfId="0" applyFont="1" applyAlignment="1">
      <alignment/>
    </xf>
    <xf numFmtId="0" fontId="25" fillId="0" borderId="20" xfId="71" applyFont="1" applyBorder="1" applyAlignment="1">
      <alignment horizontal="center" vertical="center" wrapText="1"/>
      <protection/>
    </xf>
    <xf numFmtId="0" fontId="42" fillId="0" borderId="20" xfId="71" applyFont="1" applyBorder="1" applyAlignment="1">
      <alignment horizontal="center" vertical="center" wrapText="1"/>
      <protection/>
    </xf>
    <xf numFmtId="0" fontId="25" fillId="0" borderId="20" xfId="0" applyFont="1" applyBorder="1" applyAlignment="1">
      <alignment horizontal="center" vertical="center" wrapText="1"/>
    </xf>
    <xf numFmtId="0" fontId="26" fillId="0" borderId="20" xfId="88" applyFont="1" applyFill="1" applyBorder="1" applyAlignment="1">
      <alignment horizontal="center"/>
      <protection/>
    </xf>
    <xf numFmtId="0" fontId="31" fillId="0" borderId="20" xfId="0" applyNumberFormat="1" applyFont="1" applyBorder="1" applyAlignment="1">
      <alignment horizontal="center" vertical="center" wrapText="1"/>
    </xf>
    <xf numFmtId="0" fontId="25" fillId="0" borderId="20" xfId="71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right"/>
    </xf>
    <xf numFmtId="0" fontId="22" fillId="0" borderId="19" xfId="88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51" borderId="27" xfId="0" applyFont="1" applyFill="1" applyBorder="1" applyAlignment="1">
      <alignment horizontal="center" vertical="center" wrapText="1"/>
    </xf>
    <xf numFmtId="0" fontId="20" fillId="51" borderId="28" xfId="0" applyFont="1" applyFill="1" applyBorder="1" applyAlignment="1">
      <alignment horizontal="center" vertical="center" wrapText="1"/>
    </xf>
    <xf numFmtId="2" fontId="20" fillId="51" borderId="28" xfId="0" applyNumberFormat="1" applyFont="1" applyFill="1" applyBorder="1" applyAlignment="1">
      <alignment horizontal="center" vertical="center" wrapText="1"/>
    </xf>
    <xf numFmtId="0" fontId="19" fillId="51" borderId="29" xfId="0" applyFont="1" applyFill="1" applyBorder="1" applyAlignment="1">
      <alignment horizontal="center" vertical="center"/>
    </xf>
    <xf numFmtId="0" fontId="22" fillId="0" borderId="30" xfId="0" applyFont="1" applyBorder="1" applyAlignment="1">
      <alignment vertical="center" wrapText="1"/>
    </xf>
    <xf numFmtId="0" fontId="22" fillId="0" borderId="30" xfId="0" applyFont="1" applyBorder="1" applyAlignment="1">
      <alignment horizontal="center"/>
    </xf>
    <xf numFmtId="4" fontId="22" fillId="0" borderId="30" xfId="0" applyNumberFormat="1" applyFont="1" applyBorder="1" applyAlignment="1">
      <alignment horizontal="right" vertical="center"/>
    </xf>
    <xf numFmtId="4" fontId="91" fillId="0" borderId="30" xfId="0" applyNumberFormat="1" applyFont="1" applyBorder="1" applyAlignment="1">
      <alignment horizontal="right" vertical="center"/>
    </xf>
    <xf numFmtId="0" fontId="19" fillId="51" borderId="29" xfId="0" applyFont="1" applyFill="1" applyBorder="1" applyAlignment="1">
      <alignment horizontal="right" vertical="center"/>
    </xf>
    <xf numFmtId="0" fontId="19" fillId="51" borderId="30" xfId="0" applyFont="1" applyFill="1" applyBorder="1" applyAlignment="1">
      <alignment horizontal="right" vertical="center"/>
    </xf>
    <xf numFmtId="164" fontId="19" fillId="51" borderId="30" xfId="0" applyNumberFormat="1" applyFont="1" applyFill="1" applyBorder="1" applyAlignment="1">
      <alignment/>
    </xf>
    <xf numFmtId="0" fontId="19" fillId="0" borderId="30" xfId="0" applyFont="1" applyBorder="1" applyAlignment="1">
      <alignment horizontal="center" vertical="center"/>
    </xf>
    <xf numFmtId="4" fontId="22" fillId="0" borderId="30" xfId="0" applyNumberFormat="1" applyFont="1" applyBorder="1" applyAlignment="1">
      <alignment horizontal="center" vertical="center"/>
    </xf>
    <xf numFmtId="9" fontId="22" fillId="0" borderId="30" xfId="0" applyNumberFormat="1" applyFont="1" applyBorder="1" applyAlignment="1">
      <alignment horizontal="center" vertical="center"/>
    </xf>
    <xf numFmtId="0" fontId="35" fillId="0" borderId="0" xfId="71" applyFont="1" applyAlignment="1">
      <alignment wrapText="1"/>
      <protection/>
    </xf>
    <xf numFmtId="0" fontId="19" fillId="0" borderId="31" xfId="88" applyFont="1" applyFill="1" applyBorder="1" applyAlignment="1">
      <alignment horizontal="left" vertical="center" wrapText="1"/>
      <protection/>
    </xf>
    <xf numFmtId="0" fontId="19" fillId="0" borderId="0" xfId="88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19" fillId="0" borderId="0" xfId="8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94" fillId="0" borderId="20" xfId="0" applyFont="1" applyBorder="1" applyAlignment="1">
      <alignment horizontal="left" vertical="center" wrapText="1"/>
    </xf>
    <xf numFmtId="0" fontId="99" fillId="0" borderId="20" xfId="0" applyFont="1" applyBorder="1" applyAlignment="1">
      <alignment horizontal="left" vertical="center" wrapText="1"/>
    </xf>
    <xf numFmtId="0" fontId="93" fillId="0" borderId="20" xfId="0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cel Built-in Norma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 2" xfId="88"/>
    <cellStyle name="Normalny 3" xfId="89"/>
    <cellStyle name="Note" xfId="90"/>
    <cellStyle name="Obliczenia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e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12"/>
  <sheetViews>
    <sheetView zoomScalePageLayoutView="0" workbookViewId="0" topLeftCell="A1">
      <selection activeCell="H2" sqref="H2"/>
    </sheetView>
  </sheetViews>
  <sheetFormatPr defaultColWidth="14.7109375" defaultRowHeight="12.75"/>
  <cols>
    <col min="1" max="1" width="5.00390625" style="1" customWidth="1"/>
    <col min="2" max="2" width="24.140625" style="1" customWidth="1"/>
    <col min="3" max="3" width="7.00390625" style="2" customWidth="1"/>
    <col min="4" max="4" width="10.421875" style="1" customWidth="1"/>
    <col min="5" max="5" width="11.7109375" style="1" customWidth="1"/>
    <col min="6" max="6" width="11.28125" style="1" customWidth="1"/>
    <col min="7" max="7" width="13.421875" style="1" customWidth="1"/>
    <col min="8" max="8" width="5.421875" style="1" customWidth="1"/>
    <col min="9" max="9" width="14.421875" style="1" customWidth="1"/>
    <col min="10" max="10" width="9.421875" style="1" customWidth="1"/>
    <col min="11" max="11" width="14.7109375" style="1" customWidth="1"/>
    <col min="12" max="12" width="13.140625" style="1" customWidth="1"/>
    <col min="13" max="13" width="5.57421875" style="1" customWidth="1"/>
    <col min="14" max="16" width="15.00390625" style="1" customWidth="1"/>
    <col min="17" max="255" width="14.7109375" style="1" customWidth="1"/>
  </cols>
  <sheetData>
    <row r="1" spans="1:12" ht="12.75" customHeight="1">
      <c r="A1" s="3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6" s="8" customFormat="1" ht="25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487</v>
      </c>
      <c r="I2" s="5" t="s">
        <v>8</v>
      </c>
      <c r="J2" s="5" t="s">
        <v>484</v>
      </c>
      <c r="K2" s="5" t="s">
        <v>485</v>
      </c>
      <c r="L2" s="7" t="s">
        <v>486</v>
      </c>
      <c r="IV2"/>
    </row>
    <row r="3" spans="1:15" ht="51">
      <c r="A3" s="9" t="s">
        <v>199</v>
      </c>
      <c r="B3" s="27" t="s">
        <v>16</v>
      </c>
      <c r="C3" s="10" t="s">
        <v>17</v>
      </c>
      <c r="D3" s="11">
        <v>42</v>
      </c>
      <c r="E3" s="12"/>
      <c r="F3" s="12"/>
      <c r="G3" s="12"/>
      <c r="H3" s="13"/>
      <c r="I3" s="12"/>
      <c r="J3" s="183"/>
      <c r="K3" s="14"/>
      <c r="L3" s="15"/>
      <c r="O3" s="16"/>
    </row>
    <row r="4" spans="1:15" ht="12.75">
      <c r="A4" s="9" t="s">
        <v>200</v>
      </c>
      <c r="B4" s="28" t="s">
        <v>18</v>
      </c>
      <c r="C4" s="10" t="s">
        <v>17</v>
      </c>
      <c r="D4" s="11">
        <v>230</v>
      </c>
      <c r="E4" s="12"/>
      <c r="F4" s="12"/>
      <c r="G4" s="12"/>
      <c r="H4" s="13"/>
      <c r="I4" s="12"/>
      <c r="J4" s="183"/>
      <c r="K4" s="14"/>
      <c r="L4" s="15"/>
      <c r="O4" s="16"/>
    </row>
    <row r="5" spans="1:15" ht="12.75">
      <c r="A5" s="9" t="s">
        <v>201</v>
      </c>
      <c r="B5" s="28" t="s">
        <v>20</v>
      </c>
      <c r="C5" s="10" t="s">
        <v>17</v>
      </c>
      <c r="D5" s="11">
        <v>4</v>
      </c>
      <c r="E5" s="12"/>
      <c r="F5" s="12"/>
      <c r="G5" s="12"/>
      <c r="H5" s="13"/>
      <c r="I5" s="12"/>
      <c r="J5" s="183"/>
      <c r="K5" s="14"/>
      <c r="L5" s="15"/>
      <c r="O5" s="16"/>
    </row>
    <row r="6" spans="1:12" ht="12.75">
      <c r="A6" s="17"/>
      <c r="B6" s="17" t="s">
        <v>9</v>
      </c>
      <c r="C6" s="17"/>
      <c r="D6" s="17"/>
      <c r="E6" s="17"/>
      <c r="F6" s="17"/>
      <c r="G6" s="18">
        <f>SUM(G3:G5)</f>
        <v>0</v>
      </c>
      <c r="H6" s="18"/>
      <c r="I6" s="18">
        <f>SUM(I3:I5)</f>
        <v>0</v>
      </c>
      <c r="J6" s="19"/>
      <c r="K6" s="20"/>
      <c r="L6" s="20"/>
    </row>
    <row r="9" ht="12.75">
      <c r="B9" s="16" t="s">
        <v>10</v>
      </c>
    </row>
    <row r="10" ht="12.75">
      <c r="B10" s="1" t="s">
        <v>11</v>
      </c>
    </row>
    <row r="11" ht="12.75">
      <c r="B11" s="1" t="s">
        <v>12</v>
      </c>
    </row>
    <row r="12" ht="12.75">
      <c r="B12" s="1" t="s">
        <v>13</v>
      </c>
    </row>
  </sheetData>
  <sheetProtection/>
  <printOptions/>
  <pageMargins left="0.5905511811023623" right="0.5905511811023623" top="0.5905511811023623" bottom="0.5905511811023623" header="0.7874015748031497" footer="0.7874015748031497"/>
  <pageSetup fitToHeight="1" fitToWidth="1" horizontalDpi="300" verticalDpi="300" orientation="landscape" paperSize="9" scale="9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T43"/>
  <sheetViews>
    <sheetView zoomScalePageLayoutView="0" workbookViewId="0" topLeftCell="A10">
      <selection activeCell="N18" sqref="N18"/>
    </sheetView>
  </sheetViews>
  <sheetFormatPr defaultColWidth="14.7109375" defaultRowHeight="12.75"/>
  <cols>
    <col min="1" max="1" width="10.00390625" style="1" customWidth="1"/>
    <col min="2" max="2" width="24.140625" style="1" customWidth="1"/>
    <col min="3" max="3" width="4.28125" style="2" customWidth="1"/>
    <col min="4" max="4" width="7.140625" style="1" customWidth="1"/>
    <col min="5" max="5" width="11.7109375" style="1" customWidth="1"/>
    <col min="6" max="6" width="11.28125" style="1" customWidth="1"/>
    <col min="7" max="7" width="15.7109375" style="1" customWidth="1"/>
    <col min="8" max="8" width="4.7109375" style="1" customWidth="1"/>
    <col min="9" max="9" width="14.421875" style="1" customWidth="1"/>
    <col min="10" max="10" width="9.421875" style="1" customWidth="1"/>
    <col min="11" max="12" width="14.7109375" style="1" customWidth="1"/>
    <col min="13" max="14" width="15.00390625" style="1" customWidth="1"/>
    <col min="15" max="253" width="14.7109375" style="1" customWidth="1"/>
  </cols>
  <sheetData>
    <row r="1" spans="1:12" ht="12.75" customHeight="1">
      <c r="A1" s="231" t="s">
        <v>472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254" s="8" customFormat="1" ht="25.5" customHeight="1">
      <c r="A2" s="102" t="s">
        <v>0</v>
      </c>
      <c r="B2" s="102" t="s">
        <v>1</v>
      </c>
      <c r="C2" s="102" t="s">
        <v>2</v>
      </c>
      <c r="D2" s="102" t="s">
        <v>3</v>
      </c>
      <c r="E2" s="103" t="s">
        <v>4</v>
      </c>
      <c r="F2" s="102" t="s">
        <v>5</v>
      </c>
      <c r="G2" s="102" t="s">
        <v>6</v>
      </c>
      <c r="H2" s="102" t="s">
        <v>487</v>
      </c>
      <c r="I2" s="102" t="s">
        <v>8</v>
      </c>
      <c r="J2" s="5" t="s">
        <v>484</v>
      </c>
      <c r="K2" s="5" t="s">
        <v>485</v>
      </c>
      <c r="L2" s="7" t="s">
        <v>486</v>
      </c>
      <c r="IT2"/>
    </row>
    <row r="3" spans="1:13" ht="25.5">
      <c r="A3" s="104" t="s">
        <v>199</v>
      </c>
      <c r="B3" s="105" t="s">
        <v>130</v>
      </c>
      <c r="C3" s="106" t="s">
        <v>23</v>
      </c>
      <c r="D3" s="206">
        <v>4</v>
      </c>
      <c r="E3" s="108"/>
      <c r="F3" s="109"/>
      <c r="G3" s="109"/>
      <c r="H3" s="110"/>
      <c r="I3" s="109"/>
      <c r="J3" s="182"/>
      <c r="K3" s="111"/>
      <c r="L3" s="112"/>
      <c r="M3" s="16"/>
    </row>
    <row r="4" spans="1:13" ht="12.75">
      <c r="A4" s="104" t="s">
        <v>200</v>
      </c>
      <c r="B4" s="105" t="s">
        <v>131</v>
      </c>
      <c r="C4" s="106" t="s">
        <v>23</v>
      </c>
      <c r="D4" s="206">
        <v>4</v>
      </c>
      <c r="E4" s="108"/>
      <c r="F4" s="109"/>
      <c r="G4" s="109"/>
      <c r="H4" s="110"/>
      <c r="I4" s="109"/>
      <c r="J4" s="182"/>
      <c r="K4" s="111"/>
      <c r="L4" s="112"/>
      <c r="M4" s="16"/>
    </row>
    <row r="5" spans="1:13" ht="38.25">
      <c r="A5" s="104" t="s">
        <v>201</v>
      </c>
      <c r="B5" s="113" t="s">
        <v>132</v>
      </c>
      <c r="C5" s="106" t="s">
        <v>23</v>
      </c>
      <c r="D5" s="206">
        <v>2</v>
      </c>
      <c r="E5" s="108"/>
      <c r="F5" s="109"/>
      <c r="G5" s="109"/>
      <c r="H5" s="110"/>
      <c r="I5" s="109"/>
      <c r="J5" s="182"/>
      <c r="K5" s="111"/>
      <c r="L5" s="112"/>
      <c r="M5" s="16"/>
    </row>
    <row r="6" spans="1:12" ht="25.5">
      <c r="A6" s="104" t="s">
        <v>202</v>
      </c>
      <c r="B6" s="105" t="s">
        <v>133</v>
      </c>
      <c r="C6" s="106" t="s">
        <v>23</v>
      </c>
      <c r="D6" s="207">
        <v>2</v>
      </c>
      <c r="E6" s="108"/>
      <c r="F6" s="109"/>
      <c r="G6" s="109"/>
      <c r="H6" s="110"/>
      <c r="I6" s="109"/>
      <c r="J6" s="182"/>
      <c r="K6" s="111"/>
      <c r="L6" s="112"/>
    </row>
    <row r="7" spans="1:12" ht="38.25">
      <c r="A7" s="104" t="s">
        <v>203</v>
      </c>
      <c r="B7" s="113" t="s">
        <v>134</v>
      </c>
      <c r="C7" s="106" t="s">
        <v>23</v>
      </c>
      <c r="D7" s="207">
        <v>1</v>
      </c>
      <c r="E7" s="108"/>
      <c r="F7" s="109"/>
      <c r="G7" s="109"/>
      <c r="H7" s="110"/>
      <c r="I7" s="109"/>
      <c r="J7" s="182"/>
      <c r="K7" s="111"/>
      <c r="L7" s="112"/>
    </row>
    <row r="8" spans="1:12" ht="12.75">
      <c r="A8" s="104" t="s">
        <v>204</v>
      </c>
      <c r="B8" s="105" t="s">
        <v>135</v>
      </c>
      <c r="C8" s="106" t="s">
        <v>23</v>
      </c>
      <c r="D8" s="207">
        <v>1</v>
      </c>
      <c r="E8" s="108"/>
      <c r="F8" s="109"/>
      <c r="G8" s="109"/>
      <c r="H8" s="110"/>
      <c r="I8" s="109"/>
      <c r="J8" s="182"/>
      <c r="K8" s="111"/>
      <c r="L8" s="112"/>
    </row>
    <row r="9" spans="1:12" ht="12.75">
      <c r="A9" s="104" t="s">
        <v>205</v>
      </c>
      <c r="B9" s="105" t="s">
        <v>136</v>
      </c>
      <c r="C9" s="106" t="s">
        <v>23</v>
      </c>
      <c r="D9" s="207">
        <v>82</v>
      </c>
      <c r="E9" s="108"/>
      <c r="F9" s="109"/>
      <c r="G9" s="109"/>
      <c r="H9" s="110"/>
      <c r="I9" s="109"/>
      <c r="J9" s="182"/>
      <c r="K9" s="111"/>
      <c r="L9" s="112"/>
    </row>
    <row r="10" spans="1:12" ht="25.5">
      <c r="A10" s="104" t="s">
        <v>206</v>
      </c>
      <c r="B10" s="105" t="s">
        <v>137</v>
      </c>
      <c r="C10" s="106" t="s">
        <v>23</v>
      </c>
      <c r="D10" s="206">
        <v>2</v>
      </c>
      <c r="E10" s="108"/>
      <c r="F10" s="109"/>
      <c r="G10" s="109"/>
      <c r="H10" s="110"/>
      <c r="I10" s="109"/>
      <c r="J10" s="182"/>
      <c r="K10" s="111"/>
      <c r="L10" s="112"/>
    </row>
    <row r="11" spans="1:12" ht="12.75">
      <c r="A11" s="104" t="s">
        <v>207</v>
      </c>
      <c r="B11" s="105" t="s">
        <v>138</v>
      </c>
      <c r="C11" s="106" t="s">
        <v>23</v>
      </c>
      <c r="D11" s="206">
        <v>1</v>
      </c>
      <c r="E11" s="108"/>
      <c r="F11" s="109"/>
      <c r="G11" s="109"/>
      <c r="H11" s="110"/>
      <c r="I11" s="109"/>
      <c r="J11" s="182"/>
      <c r="K11" s="111"/>
      <c r="L11" s="112"/>
    </row>
    <row r="12" spans="1:12" ht="12.75">
      <c r="A12" s="104" t="s">
        <v>208</v>
      </c>
      <c r="B12" s="105" t="s">
        <v>139</v>
      </c>
      <c r="C12" s="106" t="s">
        <v>23</v>
      </c>
      <c r="D12" s="206">
        <v>4</v>
      </c>
      <c r="E12" s="108"/>
      <c r="F12" s="109"/>
      <c r="G12" s="109"/>
      <c r="H12" s="110"/>
      <c r="I12" s="109"/>
      <c r="J12" s="182"/>
      <c r="K12" s="111"/>
      <c r="L12" s="112"/>
    </row>
    <row r="13" spans="1:12" ht="38.25">
      <c r="A13" s="104" t="s">
        <v>209</v>
      </c>
      <c r="B13" s="105" t="s">
        <v>140</v>
      </c>
      <c r="C13" s="106" t="s">
        <v>23</v>
      </c>
      <c r="D13" s="206">
        <v>2</v>
      </c>
      <c r="E13" s="108"/>
      <c r="F13" s="109"/>
      <c r="G13" s="109"/>
      <c r="H13" s="110"/>
      <c r="I13" s="109"/>
      <c r="J13" s="182"/>
      <c r="K13" s="111"/>
      <c r="L13" s="112"/>
    </row>
    <row r="14" spans="1:12" ht="12.75">
      <c r="A14" s="104" t="s">
        <v>210</v>
      </c>
      <c r="B14" s="105" t="s">
        <v>141</v>
      </c>
      <c r="C14" s="106" t="s">
        <v>23</v>
      </c>
      <c r="D14" s="206">
        <v>2</v>
      </c>
      <c r="E14" s="115"/>
      <c r="F14" s="109"/>
      <c r="G14" s="109"/>
      <c r="H14" s="110"/>
      <c r="I14" s="109"/>
      <c r="J14" s="182"/>
      <c r="K14" s="111"/>
      <c r="L14" s="112"/>
    </row>
    <row r="15" spans="1:12" ht="12.75">
      <c r="A15" s="104" t="s">
        <v>211</v>
      </c>
      <c r="B15" s="105" t="s">
        <v>142</v>
      </c>
      <c r="C15" s="106" t="s">
        <v>23</v>
      </c>
      <c r="D15" s="206">
        <v>1</v>
      </c>
      <c r="E15" s="108"/>
      <c r="F15" s="109"/>
      <c r="G15" s="109"/>
      <c r="H15" s="110"/>
      <c r="I15" s="109"/>
      <c r="J15" s="182"/>
      <c r="K15" s="111"/>
      <c r="L15" s="112"/>
    </row>
    <row r="16" spans="1:12" ht="25.5">
      <c r="A16" s="104" t="s">
        <v>212</v>
      </c>
      <c r="B16" s="105" t="s">
        <v>143</v>
      </c>
      <c r="C16" s="106" t="s">
        <v>23</v>
      </c>
      <c r="D16" s="206">
        <v>2</v>
      </c>
      <c r="E16" s="108"/>
      <c r="F16" s="109"/>
      <c r="G16" s="109"/>
      <c r="H16" s="110"/>
      <c r="I16" s="109"/>
      <c r="J16" s="182"/>
      <c r="K16" s="111"/>
      <c r="L16" s="112"/>
    </row>
    <row r="17" spans="1:12" ht="12.75">
      <c r="A17" s="104" t="s">
        <v>213</v>
      </c>
      <c r="B17" s="105" t="s">
        <v>144</v>
      </c>
      <c r="C17" s="106" t="s">
        <v>23</v>
      </c>
      <c r="D17" s="206">
        <v>1</v>
      </c>
      <c r="E17" s="108"/>
      <c r="F17" s="109"/>
      <c r="G17" s="109"/>
      <c r="H17" s="110"/>
      <c r="I17" s="109"/>
      <c r="J17" s="182"/>
      <c r="K17" s="111"/>
      <c r="L17" s="112"/>
    </row>
    <row r="18" spans="1:12" ht="38.25">
      <c r="A18" s="104" t="s">
        <v>425</v>
      </c>
      <c r="B18" s="105" t="s">
        <v>145</v>
      </c>
      <c r="C18" s="106" t="s">
        <v>23</v>
      </c>
      <c r="D18" s="206">
        <v>2</v>
      </c>
      <c r="E18" s="108"/>
      <c r="F18" s="109"/>
      <c r="G18" s="109"/>
      <c r="H18" s="110"/>
      <c r="I18" s="109"/>
      <c r="J18" s="182"/>
      <c r="K18" s="111"/>
      <c r="L18" s="112"/>
    </row>
    <row r="19" spans="1:12" ht="12.75">
      <c r="A19" s="104" t="s">
        <v>426</v>
      </c>
      <c r="B19" s="105" t="s">
        <v>146</v>
      </c>
      <c r="C19" s="106" t="s">
        <v>23</v>
      </c>
      <c r="D19" s="206">
        <v>1</v>
      </c>
      <c r="E19" s="108"/>
      <c r="F19" s="109"/>
      <c r="G19" s="109"/>
      <c r="H19" s="110"/>
      <c r="I19" s="109"/>
      <c r="J19" s="182"/>
      <c r="K19" s="111"/>
      <c r="L19" s="112"/>
    </row>
    <row r="20" spans="1:12" ht="12.75">
      <c r="A20" s="104" t="s">
        <v>427</v>
      </c>
      <c r="B20" s="114" t="s">
        <v>191</v>
      </c>
      <c r="C20" s="106" t="s">
        <v>23</v>
      </c>
      <c r="D20" s="206">
        <v>1</v>
      </c>
      <c r="E20" s="108"/>
      <c r="F20" s="109"/>
      <c r="G20" s="109"/>
      <c r="H20" s="110"/>
      <c r="I20" s="109"/>
      <c r="J20" s="182"/>
      <c r="K20" s="111"/>
      <c r="L20" s="112"/>
    </row>
    <row r="21" spans="1:12" ht="22.5">
      <c r="A21" s="104" t="s">
        <v>428</v>
      </c>
      <c r="B21" s="107" t="s">
        <v>192</v>
      </c>
      <c r="C21" s="106" t="s">
        <v>23</v>
      </c>
      <c r="D21" s="206">
        <v>46</v>
      </c>
      <c r="E21" s="108"/>
      <c r="F21" s="109"/>
      <c r="G21" s="109"/>
      <c r="H21" s="110"/>
      <c r="I21" s="109"/>
      <c r="J21" s="182"/>
      <c r="K21" s="111"/>
      <c r="L21" s="112"/>
    </row>
    <row r="22" spans="1:12" ht="12.75">
      <c r="A22" s="100"/>
      <c r="B22" s="100" t="s">
        <v>9</v>
      </c>
      <c r="C22" s="100"/>
      <c r="D22" s="100"/>
      <c r="E22" s="100"/>
      <c r="F22" s="100"/>
      <c r="G22" s="101">
        <f>SUM(G3:G21)</f>
        <v>0</v>
      </c>
      <c r="H22" s="101"/>
      <c r="I22" s="101">
        <f>SUM(I3:I21)</f>
        <v>0</v>
      </c>
      <c r="J22" s="196"/>
      <c r="K22" s="101"/>
      <c r="L22" s="101"/>
    </row>
    <row r="26" spans="2:12" ht="14.25">
      <c r="B26" s="74" t="s">
        <v>147</v>
      </c>
      <c r="C26" s="74"/>
      <c r="D26" s="74"/>
      <c r="E26" s="74"/>
      <c r="F26" s="74"/>
      <c r="G26" s="74"/>
      <c r="H26" s="74"/>
      <c r="I26" s="74"/>
      <c r="J26" s="74"/>
      <c r="K26" s="74"/>
      <c r="L26" s="75"/>
    </row>
    <row r="27" spans="2:12" ht="14.25">
      <c r="B27" s="230" t="s">
        <v>148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</row>
    <row r="28" spans="2:12" ht="14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2:12" ht="14.25">
      <c r="B29" s="74" t="s">
        <v>149</v>
      </c>
      <c r="C29" s="74"/>
      <c r="D29" s="74"/>
      <c r="E29" s="74"/>
      <c r="F29" s="74"/>
      <c r="G29" s="74"/>
      <c r="H29" s="74"/>
      <c r="I29" s="74"/>
      <c r="J29" s="74"/>
      <c r="K29" s="75"/>
      <c r="L29" s="75"/>
    </row>
    <row r="31" ht="12.75">
      <c r="B31" s="16" t="s">
        <v>10</v>
      </c>
    </row>
    <row r="32" ht="12.75">
      <c r="B32" s="1" t="s">
        <v>11</v>
      </c>
    </row>
    <row r="33" ht="12.75">
      <c r="B33" s="1" t="s">
        <v>12</v>
      </c>
    </row>
    <row r="34" ht="12.75">
      <c r="B34" s="1" t="s">
        <v>13</v>
      </c>
    </row>
    <row r="43" ht="12.75">
      <c r="B43" s="16"/>
    </row>
  </sheetData>
  <sheetProtection/>
  <mergeCells count="2">
    <mergeCell ref="B27:L27"/>
    <mergeCell ref="A1:L1"/>
  </mergeCells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8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T26"/>
  <sheetViews>
    <sheetView zoomScalePageLayoutView="0" workbookViewId="0" topLeftCell="A1">
      <selection activeCell="K12" sqref="K12:L12"/>
    </sheetView>
  </sheetViews>
  <sheetFormatPr defaultColWidth="14.7109375" defaultRowHeight="12.75"/>
  <cols>
    <col min="1" max="1" width="5.00390625" style="1" customWidth="1"/>
    <col min="2" max="2" width="24.140625" style="1" customWidth="1"/>
    <col min="3" max="3" width="7.00390625" style="2" customWidth="1"/>
    <col min="4" max="4" width="10.421875" style="1" customWidth="1"/>
    <col min="5" max="5" width="11.7109375" style="1" customWidth="1"/>
    <col min="6" max="6" width="11.28125" style="1" customWidth="1"/>
    <col min="7" max="7" width="13.421875" style="1" customWidth="1"/>
    <col min="8" max="8" width="8.00390625" style="1" customWidth="1"/>
    <col min="9" max="9" width="14.421875" style="1" customWidth="1"/>
    <col min="10" max="10" width="9.421875" style="1" customWidth="1"/>
    <col min="11" max="11" width="14.7109375" style="1" customWidth="1"/>
    <col min="12" max="12" width="17.28125" style="1" customWidth="1"/>
    <col min="13" max="14" width="15.00390625" style="1" customWidth="1"/>
    <col min="15" max="253" width="14.7109375" style="1" customWidth="1"/>
  </cols>
  <sheetData>
    <row r="1" spans="1:12" ht="12.75" customHeight="1">
      <c r="A1" s="232" t="s">
        <v>469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254" s="8" customFormat="1" ht="25.5" customHeight="1">
      <c r="A2" s="102" t="s">
        <v>0</v>
      </c>
      <c r="B2" s="102" t="s">
        <v>1</v>
      </c>
      <c r="C2" s="102" t="s">
        <v>2</v>
      </c>
      <c r="D2" s="102" t="s">
        <v>3</v>
      </c>
      <c r="E2" s="103" t="s">
        <v>4</v>
      </c>
      <c r="F2" s="102" t="s">
        <v>5</v>
      </c>
      <c r="G2" s="102" t="s">
        <v>6</v>
      </c>
      <c r="H2" s="102" t="s">
        <v>487</v>
      </c>
      <c r="I2" s="102" t="s">
        <v>8</v>
      </c>
      <c r="J2" s="5" t="s">
        <v>484</v>
      </c>
      <c r="K2" s="5" t="s">
        <v>485</v>
      </c>
      <c r="L2" s="7" t="s">
        <v>486</v>
      </c>
      <c r="IT2"/>
    </row>
    <row r="3" spans="1:13" ht="12.75">
      <c r="A3" s="104" t="s">
        <v>199</v>
      </c>
      <c r="B3" s="116" t="s">
        <v>150</v>
      </c>
      <c r="C3" s="106" t="s">
        <v>23</v>
      </c>
      <c r="D3" s="208">
        <v>4</v>
      </c>
      <c r="E3" s="117"/>
      <c r="F3" s="109"/>
      <c r="G3" s="109"/>
      <c r="H3" s="110"/>
      <c r="I3" s="109"/>
      <c r="J3" s="182"/>
      <c r="K3" s="111"/>
      <c r="L3" s="112"/>
      <c r="M3" s="16"/>
    </row>
    <row r="4" spans="1:13" ht="24">
      <c r="A4" s="104" t="s">
        <v>200</v>
      </c>
      <c r="B4" s="116" t="s">
        <v>151</v>
      </c>
      <c r="C4" s="106" t="s">
        <v>23</v>
      </c>
      <c r="D4" s="208">
        <v>20</v>
      </c>
      <c r="E4" s="117"/>
      <c r="F4" s="109"/>
      <c r="G4" s="109"/>
      <c r="H4" s="110"/>
      <c r="I4" s="109"/>
      <c r="J4" s="182"/>
      <c r="K4" s="111"/>
      <c r="L4" s="112"/>
      <c r="M4" s="16"/>
    </row>
    <row r="5" spans="1:13" ht="12.75">
      <c r="A5" s="104" t="s">
        <v>201</v>
      </c>
      <c r="B5" s="116" t="s">
        <v>152</v>
      </c>
      <c r="C5" s="106" t="s">
        <v>23</v>
      </c>
      <c r="D5" s="208">
        <v>2</v>
      </c>
      <c r="E5" s="117"/>
      <c r="F5" s="109"/>
      <c r="G5" s="109"/>
      <c r="H5" s="110"/>
      <c r="I5" s="109"/>
      <c r="J5" s="182"/>
      <c r="K5" s="111"/>
      <c r="L5" s="112"/>
      <c r="M5" s="16"/>
    </row>
    <row r="6" spans="1:12" ht="12.75">
      <c r="A6" s="104" t="s">
        <v>202</v>
      </c>
      <c r="B6" s="116" t="s">
        <v>153</v>
      </c>
      <c r="C6" s="106" t="s">
        <v>23</v>
      </c>
      <c r="D6" s="208">
        <v>2</v>
      </c>
      <c r="E6" s="117"/>
      <c r="F6" s="109"/>
      <c r="G6" s="109"/>
      <c r="H6" s="110"/>
      <c r="I6" s="109"/>
      <c r="J6" s="182"/>
      <c r="K6" s="111"/>
      <c r="L6" s="112"/>
    </row>
    <row r="7" spans="1:12" ht="12.75">
      <c r="A7" s="104" t="s">
        <v>203</v>
      </c>
      <c r="B7" s="116" t="s">
        <v>194</v>
      </c>
      <c r="C7" s="106" t="s">
        <v>23</v>
      </c>
      <c r="D7" s="208">
        <v>2</v>
      </c>
      <c r="E7" s="123"/>
      <c r="F7" s="124"/>
      <c r="G7" s="124"/>
      <c r="H7" s="181"/>
      <c r="I7" s="124"/>
      <c r="J7" s="209"/>
      <c r="K7" s="125"/>
      <c r="L7" s="126"/>
    </row>
    <row r="8" spans="1:12" ht="12.75">
      <c r="A8" s="104" t="s">
        <v>204</v>
      </c>
      <c r="B8" s="116" t="s">
        <v>195</v>
      </c>
      <c r="C8" s="106" t="s">
        <v>23</v>
      </c>
      <c r="D8" s="208">
        <v>2</v>
      </c>
      <c r="E8" s="123"/>
      <c r="F8" s="124"/>
      <c r="G8" s="124"/>
      <c r="H8" s="181"/>
      <c r="I8" s="124"/>
      <c r="J8" s="209"/>
      <c r="K8" s="125"/>
      <c r="L8" s="126"/>
    </row>
    <row r="9" spans="1:12" ht="12.75">
      <c r="A9" s="104" t="s">
        <v>205</v>
      </c>
      <c r="B9" s="116" t="s">
        <v>196</v>
      </c>
      <c r="C9" s="106" t="s">
        <v>23</v>
      </c>
      <c r="D9" s="208">
        <v>2</v>
      </c>
      <c r="E9" s="123"/>
      <c r="F9" s="124"/>
      <c r="G9" s="124"/>
      <c r="H9" s="181"/>
      <c r="I9" s="124"/>
      <c r="J9" s="209"/>
      <c r="K9" s="125"/>
      <c r="L9" s="126"/>
    </row>
    <row r="10" spans="1:12" ht="12.75">
      <c r="A10" s="104" t="s">
        <v>206</v>
      </c>
      <c r="B10" s="116" t="s">
        <v>197</v>
      </c>
      <c r="C10" s="106" t="s">
        <v>23</v>
      </c>
      <c r="D10" s="208">
        <v>2</v>
      </c>
      <c r="E10" s="123"/>
      <c r="F10" s="124"/>
      <c r="G10" s="124"/>
      <c r="H10" s="181"/>
      <c r="I10" s="124"/>
      <c r="J10" s="209"/>
      <c r="K10" s="125"/>
      <c r="L10" s="126"/>
    </row>
    <row r="11" spans="1:12" ht="12.75">
      <c r="A11" s="104" t="s">
        <v>207</v>
      </c>
      <c r="B11" s="116" t="s">
        <v>198</v>
      </c>
      <c r="C11" s="106" t="s">
        <v>23</v>
      </c>
      <c r="D11" s="208">
        <v>2</v>
      </c>
      <c r="E11" s="123"/>
      <c r="F11" s="124"/>
      <c r="G11" s="124"/>
      <c r="H11" s="181"/>
      <c r="I11" s="124"/>
      <c r="J11" s="209"/>
      <c r="K11" s="125"/>
      <c r="L11" s="126"/>
    </row>
    <row r="12" spans="1:12" ht="12.75">
      <c r="A12" s="119"/>
      <c r="B12" s="119" t="s">
        <v>9</v>
      </c>
      <c r="C12" s="119"/>
      <c r="D12" s="119"/>
      <c r="E12" s="119"/>
      <c r="F12" s="119"/>
      <c r="G12" s="120">
        <f>SUM(G3:G11)</f>
        <v>0</v>
      </c>
      <c r="H12" s="120"/>
      <c r="I12" s="120">
        <f>SUM(I3:I11)</f>
        <v>0</v>
      </c>
      <c r="J12" s="120"/>
      <c r="K12" s="120"/>
      <c r="L12" s="120"/>
    </row>
    <row r="14" ht="12.75">
      <c r="B14" s="16" t="s">
        <v>10</v>
      </c>
    </row>
    <row r="15" ht="12.75">
      <c r="B15" s="1" t="s">
        <v>11</v>
      </c>
    </row>
    <row r="16" ht="12.75">
      <c r="B16" s="1" t="s">
        <v>12</v>
      </c>
    </row>
    <row r="17" ht="12.75">
      <c r="B17" s="1" t="s">
        <v>13</v>
      </c>
    </row>
    <row r="26" ht="12.75">
      <c r="B26" s="16"/>
    </row>
  </sheetData>
  <sheetProtection/>
  <mergeCells count="1">
    <mergeCell ref="A1:L1"/>
  </mergeCells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8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T45"/>
  <sheetViews>
    <sheetView zoomScalePageLayoutView="0" workbookViewId="0" topLeftCell="A28">
      <selection activeCell="K40" sqref="K40:L40"/>
    </sheetView>
  </sheetViews>
  <sheetFormatPr defaultColWidth="14.7109375" defaultRowHeight="12.75"/>
  <cols>
    <col min="1" max="1" width="5.00390625" style="1" customWidth="1"/>
    <col min="2" max="2" width="24.140625" style="1" customWidth="1"/>
    <col min="3" max="3" width="7.00390625" style="2" customWidth="1"/>
    <col min="4" max="4" width="7.28125" style="1" customWidth="1"/>
    <col min="5" max="5" width="11.7109375" style="1" customWidth="1"/>
    <col min="6" max="6" width="7.7109375" style="1" customWidth="1"/>
    <col min="7" max="7" width="14.28125" style="1" bestFit="1" customWidth="1"/>
    <col min="8" max="8" width="6.00390625" style="1" customWidth="1"/>
    <col min="9" max="9" width="14.421875" style="1" customWidth="1"/>
    <col min="10" max="10" width="8.57421875" style="1" customWidth="1"/>
    <col min="11" max="11" width="14.7109375" style="1" customWidth="1"/>
    <col min="12" max="12" width="17.8515625" style="1" customWidth="1"/>
    <col min="13" max="14" width="15.00390625" style="1" customWidth="1"/>
    <col min="15" max="253" width="14.7109375" style="1" customWidth="1"/>
  </cols>
  <sheetData>
    <row r="1" spans="1:12" ht="49.5" customHeight="1">
      <c r="A1" s="234" t="s">
        <v>470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254" s="8" customFormat="1" ht="25.5" customHeight="1">
      <c r="A2" s="102" t="s">
        <v>0</v>
      </c>
      <c r="B2" s="102" t="s">
        <v>1</v>
      </c>
      <c r="C2" s="102" t="s">
        <v>2</v>
      </c>
      <c r="D2" s="102" t="s">
        <v>3</v>
      </c>
      <c r="E2" s="103" t="s">
        <v>4</v>
      </c>
      <c r="F2" s="102" t="s">
        <v>5</v>
      </c>
      <c r="G2" s="102" t="s">
        <v>6</v>
      </c>
      <c r="H2" s="102" t="s">
        <v>487</v>
      </c>
      <c r="I2" s="102" t="s">
        <v>8</v>
      </c>
      <c r="J2" s="5" t="s">
        <v>484</v>
      </c>
      <c r="K2" s="5" t="s">
        <v>485</v>
      </c>
      <c r="L2" s="7" t="s">
        <v>486</v>
      </c>
      <c r="IT2"/>
    </row>
    <row r="3" spans="1:13" ht="12.75">
      <c r="A3" s="104" t="s">
        <v>199</v>
      </c>
      <c r="B3" s="121" t="s">
        <v>154</v>
      </c>
      <c r="C3" s="106" t="s">
        <v>23</v>
      </c>
      <c r="D3" s="210">
        <v>2</v>
      </c>
      <c r="E3" s="121"/>
      <c r="F3" s="109"/>
      <c r="G3" s="121"/>
      <c r="H3" s="110"/>
      <c r="I3" s="109"/>
      <c r="J3" s="182"/>
      <c r="K3" s="111"/>
      <c r="L3" s="112"/>
      <c r="M3" s="16"/>
    </row>
    <row r="4" spans="1:13" ht="24">
      <c r="A4" s="104" t="s">
        <v>200</v>
      </c>
      <c r="B4" s="121" t="s">
        <v>155</v>
      </c>
      <c r="C4" s="106" t="s">
        <v>23</v>
      </c>
      <c r="D4" s="210">
        <v>2</v>
      </c>
      <c r="E4" s="121"/>
      <c r="F4" s="109"/>
      <c r="G4" s="121"/>
      <c r="H4" s="110"/>
      <c r="I4" s="109"/>
      <c r="J4" s="182"/>
      <c r="K4" s="111"/>
      <c r="L4" s="112"/>
      <c r="M4" s="16"/>
    </row>
    <row r="5" spans="1:13" ht="24">
      <c r="A5" s="104" t="s">
        <v>201</v>
      </c>
      <c r="B5" s="121" t="s">
        <v>156</v>
      </c>
      <c r="C5" s="106" t="s">
        <v>23</v>
      </c>
      <c r="D5" s="210">
        <v>4</v>
      </c>
      <c r="E5" s="121"/>
      <c r="F5" s="109"/>
      <c r="G5" s="121"/>
      <c r="H5" s="110"/>
      <c r="I5" s="109"/>
      <c r="J5" s="182"/>
      <c r="K5" s="111"/>
      <c r="L5" s="112"/>
      <c r="M5" s="16"/>
    </row>
    <row r="6" spans="1:12" ht="12.75">
      <c r="A6" s="104" t="s">
        <v>202</v>
      </c>
      <c r="B6" s="121" t="s">
        <v>157</v>
      </c>
      <c r="C6" s="106" t="s">
        <v>23</v>
      </c>
      <c r="D6" s="210">
        <v>4</v>
      </c>
      <c r="E6" s="121"/>
      <c r="F6" s="109"/>
      <c r="G6" s="121"/>
      <c r="H6" s="110"/>
      <c r="I6" s="109"/>
      <c r="J6" s="182"/>
      <c r="K6" s="111"/>
      <c r="L6" s="112"/>
    </row>
    <row r="7" spans="1:12" ht="12.75">
      <c r="A7" s="104" t="s">
        <v>203</v>
      </c>
      <c r="B7" s="121" t="s">
        <v>158</v>
      </c>
      <c r="C7" s="106" t="s">
        <v>23</v>
      </c>
      <c r="D7" s="210">
        <v>2</v>
      </c>
      <c r="E7" s="121"/>
      <c r="F7" s="109"/>
      <c r="G7" s="121"/>
      <c r="H7" s="110"/>
      <c r="I7" s="109"/>
      <c r="J7" s="182"/>
      <c r="K7" s="111"/>
      <c r="L7" s="112"/>
    </row>
    <row r="8" spans="1:12" ht="12.75">
      <c r="A8" s="104" t="s">
        <v>204</v>
      </c>
      <c r="B8" s="121" t="s">
        <v>159</v>
      </c>
      <c r="C8" s="106" t="s">
        <v>23</v>
      </c>
      <c r="D8" s="210">
        <v>2</v>
      </c>
      <c r="E8" s="121"/>
      <c r="F8" s="109"/>
      <c r="G8" s="121"/>
      <c r="H8" s="110"/>
      <c r="I8" s="109"/>
      <c r="J8" s="182"/>
      <c r="K8" s="111"/>
      <c r="L8" s="112"/>
    </row>
    <row r="9" spans="1:12" ht="12.75">
      <c r="A9" s="104" t="s">
        <v>205</v>
      </c>
      <c r="B9" s="121" t="s">
        <v>160</v>
      </c>
      <c r="C9" s="106" t="s">
        <v>23</v>
      </c>
      <c r="D9" s="210">
        <v>1</v>
      </c>
      <c r="E9" s="121"/>
      <c r="F9" s="109"/>
      <c r="G9" s="121"/>
      <c r="H9" s="110"/>
      <c r="I9" s="109"/>
      <c r="J9" s="182"/>
      <c r="K9" s="111"/>
      <c r="L9" s="112"/>
    </row>
    <row r="10" spans="1:12" ht="12.75">
      <c r="A10" s="104" t="s">
        <v>206</v>
      </c>
      <c r="B10" s="121" t="s">
        <v>161</v>
      </c>
      <c r="C10" s="106" t="s">
        <v>23</v>
      </c>
      <c r="D10" s="210">
        <v>4</v>
      </c>
      <c r="E10" s="121"/>
      <c r="F10" s="109"/>
      <c r="G10" s="121"/>
      <c r="H10" s="110"/>
      <c r="I10" s="109"/>
      <c r="J10" s="182"/>
      <c r="K10" s="111"/>
      <c r="L10" s="112"/>
    </row>
    <row r="11" spans="1:12" ht="12.75">
      <c r="A11" s="104" t="s">
        <v>207</v>
      </c>
      <c r="B11" s="121" t="s">
        <v>162</v>
      </c>
      <c r="C11" s="106" t="s">
        <v>23</v>
      </c>
      <c r="D11" s="210">
        <v>2</v>
      </c>
      <c r="E11" s="121"/>
      <c r="F11" s="109"/>
      <c r="G11" s="121"/>
      <c r="H11" s="110"/>
      <c r="I11" s="109"/>
      <c r="J11" s="182"/>
      <c r="K11" s="111"/>
      <c r="L11" s="112"/>
    </row>
    <row r="12" spans="1:12" ht="12.75">
      <c r="A12" s="104" t="s">
        <v>208</v>
      </c>
      <c r="B12" s="121" t="s">
        <v>163</v>
      </c>
      <c r="C12" s="106" t="s">
        <v>23</v>
      </c>
      <c r="D12" s="210">
        <v>2</v>
      </c>
      <c r="E12" s="121"/>
      <c r="F12" s="109"/>
      <c r="G12" s="121"/>
      <c r="H12" s="110"/>
      <c r="I12" s="109"/>
      <c r="J12" s="182"/>
      <c r="K12" s="111"/>
      <c r="L12" s="112"/>
    </row>
    <row r="13" spans="1:12" ht="24">
      <c r="A13" s="104" t="s">
        <v>209</v>
      </c>
      <c r="B13" s="121" t="s">
        <v>164</v>
      </c>
      <c r="C13" s="106" t="s">
        <v>23</v>
      </c>
      <c r="D13" s="210">
        <v>92</v>
      </c>
      <c r="E13" s="121"/>
      <c r="F13" s="109"/>
      <c r="G13" s="121"/>
      <c r="H13" s="110"/>
      <c r="I13" s="109"/>
      <c r="J13" s="182"/>
      <c r="K13" s="111"/>
      <c r="L13" s="112"/>
    </row>
    <row r="14" spans="1:12" ht="36">
      <c r="A14" s="104" t="s">
        <v>210</v>
      </c>
      <c r="B14" s="121" t="s">
        <v>165</v>
      </c>
      <c r="C14" s="106" t="s">
        <v>23</v>
      </c>
      <c r="D14" s="210">
        <v>46</v>
      </c>
      <c r="E14" s="121"/>
      <c r="F14" s="109"/>
      <c r="G14" s="121"/>
      <c r="H14" s="110"/>
      <c r="I14" s="109"/>
      <c r="J14" s="182"/>
      <c r="K14" s="111"/>
      <c r="L14" s="112"/>
    </row>
    <row r="15" spans="1:12" ht="12.75">
      <c r="A15" s="104" t="s">
        <v>211</v>
      </c>
      <c r="B15" s="121" t="s">
        <v>166</v>
      </c>
      <c r="C15" s="106" t="s">
        <v>23</v>
      </c>
      <c r="D15" s="210">
        <v>2</v>
      </c>
      <c r="E15" s="121"/>
      <c r="F15" s="109"/>
      <c r="G15" s="121"/>
      <c r="H15" s="110"/>
      <c r="I15" s="109"/>
      <c r="J15" s="182"/>
      <c r="K15" s="111"/>
      <c r="L15" s="112"/>
    </row>
    <row r="16" spans="1:12" ht="12.75">
      <c r="A16" s="104" t="s">
        <v>212</v>
      </c>
      <c r="B16" s="121" t="s">
        <v>167</v>
      </c>
      <c r="C16" s="106" t="s">
        <v>23</v>
      </c>
      <c r="D16" s="210">
        <v>2</v>
      </c>
      <c r="E16" s="121"/>
      <c r="F16" s="109"/>
      <c r="G16" s="121"/>
      <c r="H16" s="110"/>
      <c r="I16" s="109"/>
      <c r="J16" s="182"/>
      <c r="K16" s="111"/>
      <c r="L16" s="112"/>
    </row>
    <row r="17" spans="1:12" ht="12.75">
      <c r="A17" s="104" t="s">
        <v>213</v>
      </c>
      <c r="B17" s="121" t="s">
        <v>168</v>
      </c>
      <c r="C17" s="106" t="s">
        <v>23</v>
      </c>
      <c r="D17" s="210">
        <v>2</v>
      </c>
      <c r="E17" s="121"/>
      <c r="F17" s="109"/>
      <c r="G17" s="121"/>
      <c r="H17" s="110"/>
      <c r="I17" s="109"/>
      <c r="J17" s="182"/>
      <c r="K17" s="111"/>
      <c r="L17" s="112"/>
    </row>
    <row r="18" spans="1:13" ht="12.75">
      <c r="A18" s="104" t="s">
        <v>425</v>
      </c>
      <c r="B18" s="121" t="s">
        <v>193</v>
      </c>
      <c r="C18" s="106" t="s">
        <v>23</v>
      </c>
      <c r="D18" s="211">
        <v>2</v>
      </c>
      <c r="E18" s="109"/>
      <c r="F18" s="109"/>
      <c r="G18" s="109"/>
      <c r="H18" s="118"/>
      <c r="I18" s="109"/>
      <c r="J18" s="182"/>
      <c r="K18" s="111"/>
      <c r="L18" s="112"/>
      <c r="M18" s="16"/>
    </row>
    <row r="19" spans="1:12" ht="12.75">
      <c r="A19" s="104" t="s">
        <v>426</v>
      </c>
      <c r="B19" s="121" t="s">
        <v>169</v>
      </c>
      <c r="C19" s="106" t="s">
        <v>23</v>
      </c>
      <c r="D19" s="210">
        <v>2</v>
      </c>
      <c r="E19" s="121"/>
      <c r="F19" s="109"/>
      <c r="G19" s="121"/>
      <c r="H19" s="110"/>
      <c r="I19" s="109"/>
      <c r="J19" s="182"/>
      <c r="K19" s="111"/>
      <c r="L19" s="112"/>
    </row>
    <row r="20" spans="1:12" ht="12.75">
      <c r="A20" s="104" t="s">
        <v>427</v>
      </c>
      <c r="B20" s="121" t="s">
        <v>170</v>
      </c>
      <c r="C20" s="106" t="s">
        <v>23</v>
      </c>
      <c r="D20" s="210">
        <v>4</v>
      </c>
      <c r="E20" s="121"/>
      <c r="F20" s="109"/>
      <c r="G20" s="121"/>
      <c r="H20" s="110"/>
      <c r="I20" s="109"/>
      <c r="J20" s="182"/>
      <c r="K20" s="111"/>
      <c r="L20" s="112"/>
    </row>
    <row r="21" spans="1:12" ht="12.75">
      <c r="A21" s="104" t="s">
        <v>428</v>
      </c>
      <c r="B21" s="121" t="s">
        <v>171</v>
      </c>
      <c r="C21" s="106" t="s">
        <v>23</v>
      </c>
      <c r="D21" s="210">
        <v>2</v>
      </c>
      <c r="E21" s="121"/>
      <c r="F21" s="109"/>
      <c r="G21" s="121"/>
      <c r="H21" s="110"/>
      <c r="I21" s="109"/>
      <c r="J21" s="182"/>
      <c r="K21" s="111"/>
      <c r="L21" s="112"/>
    </row>
    <row r="22" spans="1:12" ht="12.75">
      <c r="A22" s="104" t="s">
        <v>429</v>
      </c>
      <c r="B22" s="121" t="s">
        <v>172</v>
      </c>
      <c r="C22" s="106" t="s">
        <v>23</v>
      </c>
      <c r="D22" s="210">
        <v>2</v>
      </c>
      <c r="E22" s="121"/>
      <c r="F22" s="109"/>
      <c r="G22" s="121"/>
      <c r="H22" s="110"/>
      <c r="I22" s="109"/>
      <c r="J22" s="182"/>
      <c r="K22" s="111"/>
      <c r="L22" s="112"/>
    </row>
    <row r="23" spans="1:12" ht="12" customHeight="1">
      <c r="A23" s="104" t="s">
        <v>450</v>
      </c>
      <c r="B23" s="121" t="s">
        <v>173</v>
      </c>
      <c r="C23" s="106" t="s">
        <v>23</v>
      </c>
      <c r="D23" s="210">
        <v>2</v>
      </c>
      <c r="E23" s="121"/>
      <c r="F23" s="109"/>
      <c r="G23" s="121"/>
      <c r="H23" s="110"/>
      <c r="I23" s="109"/>
      <c r="J23" s="182"/>
      <c r="K23" s="111"/>
      <c r="L23" s="112"/>
    </row>
    <row r="24" spans="1:12" ht="12.75">
      <c r="A24" s="104" t="s">
        <v>451</v>
      </c>
      <c r="B24" s="121" t="s">
        <v>174</v>
      </c>
      <c r="C24" s="106" t="s">
        <v>23</v>
      </c>
      <c r="D24" s="210">
        <v>2</v>
      </c>
      <c r="E24" s="121"/>
      <c r="F24" s="109"/>
      <c r="G24" s="121"/>
      <c r="H24" s="110"/>
      <c r="I24" s="109"/>
      <c r="J24" s="182"/>
      <c r="K24" s="111"/>
      <c r="L24" s="112"/>
    </row>
    <row r="25" spans="1:12" ht="12.75">
      <c r="A25" s="104" t="s">
        <v>452</v>
      </c>
      <c r="B25" s="121" t="s">
        <v>175</v>
      </c>
      <c r="C25" s="106" t="s">
        <v>23</v>
      </c>
      <c r="D25" s="210">
        <v>2</v>
      </c>
      <c r="E25" s="121"/>
      <c r="F25" s="109"/>
      <c r="G25" s="121"/>
      <c r="H25" s="110"/>
      <c r="I25" s="109"/>
      <c r="J25" s="182"/>
      <c r="K25" s="111"/>
      <c r="L25" s="112"/>
    </row>
    <row r="26" spans="1:12" ht="12.75">
      <c r="A26" s="104" t="s">
        <v>453</v>
      </c>
      <c r="B26" s="121" t="s">
        <v>176</v>
      </c>
      <c r="C26" s="106" t="s">
        <v>23</v>
      </c>
      <c r="D26" s="210">
        <v>8</v>
      </c>
      <c r="E26" s="121"/>
      <c r="F26" s="109"/>
      <c r="G26" s="121"/>
      <c r="H26" s="110"/>
      <c r="I26" s="109"/>
      <c r="J26" s="182"/>
      <c r="K26" s="111"/>
      <c r="L26" s="112"/>
    </row>
    <row r="27" spans="1:12" ht="12.75">
      <c r="A27" s="104" t="s">
        <v>454</v>
      </c>
      <c r="B27" s="121" t="s">
        <v>177</v>
      </c>
      <c r="C27" s="106" t="s">
        <v>23</v>
      </c>
      <c r="D27" s="210">
        <v>2</v>
      </c>
      <c r="E27" s="121"/>
      <c r="F27" s="109"/>
      <c r="G27" s="121"/>
      <c r="H27" s="110"/>
      <c r="I27" s="109"/>
      <c r="J27" s="182"/>
      <c r="K27" s="111"/>
      <c r="L27" s="112"/>
    </row>
    <row r="28" spans="1:12" ht="12.75">
      <c r="A28" s="104" t="s">
        <v>455</v>
      </c>
      <c r="B28" s="121" t="s">
        <v>178</v>
      </c>
      <c r="C28" s="106" t="s">
        <v>23</v>
      </c>
      <c r="D28" s="210">
        <v>2</v>
      </c>
      <c r="E28" s="121"/>
      <c r="F28" s="109"/>
      <c r="G28" s="121"/>
      <c r="H28" s="110"/>
      <c r="I28" s="109"/>
      <c r="J28" s="182"/>
      <c r="K28" s="111"/>
      <c r="L28" s="112"/>
    </row>
    <row r="29" spans="1:12" ht="12.75">
      <c r="A29" s="104" t="s">
        <v>456</v>
      </c>
      <c r="B29" s="121" t="s">
        <v>179</v>
      </c>
      <c r="C29" s="106" t="s">
        <v>23</v>
      </c>
      <c r="D29" s="210">
        <v>2</v>
      </c>
      <c r="E29" s="121"/>
      <c r="F29" s="109"/>
      <c r="G29" s="121"/>
      <c r="H29" s="110"/>
      <c r="I29" s="109"/>
      <c r="J29" s="182"/>
      <c r="K29" s="111"/>
      <c r="L29" s="112"/>
    </row>
    <row r="30" spans="1:12" ht="12.75">
      <c r="A30" s="104" t="s">
        <v>457</v>
      </c>
      <c r="B30" s="121" t="s">
        <v>180</v>
      </c>
      <c r="C30" s="106" t="s">
        <v>23</v>
      </c>
      <c r="D30" s="210">
        <v>2</v>
      </c>
      <c r="E30" s="121"/>
      <c r="F30" s="109"/>
      <c r="G30" s="121"/>
      <c r="H30" s="110"/>
      <c r="I30" s="109"/>
      <c r="J30" s="182"/>
      <c r="K30" s="111"/>
      <c r="L30" s="112"/>
    </row>
    <row r="31" spans="1:12" ht="12.75">
      <c r="A31" s="104" t="s">
        <v>458</v>
      </c>
      <c r="B31" s="121" t="s">
        <v>181</v>
      </c>
      <c r="C31" s="106" t="s">
        <v>23</v>
      </c>
      <c r="D31" s="210">
        <v>2</v>
      </c>
      <c r="E31" s="121"/>
      <c r="F31" s="109"/>
      <c r="G31" s="121"/>
      <c r="H31" s="110"/>
      <c r="I31" s="109"/>
      <c r="J31" s="182"/>
      <c r="K31" s="111"/>
      <c r="L31" s="112"/>
    </row>
    <row r="32" spans="1:12" ht="12.75">
      <c r="A32" s="104" t="s">
        <v>459</v>
      </c>
      <c r="B32" s="121" t="s">
        <v>182</v>
      </c>
      <c r="C32" s="106" t="s">
        <v>23</v>
      </c>
      <c r="D32" s="210">
        <v>2</v>
      </c>
      <c r="E32" s="121"/>
      <c r="F32" s="109"/>
      <c r="G32" s="121"/>
      <c r="H32" s="110"/>
      <c r="I32" s="109"/>
      <c r="J32" s="182"/>
      <c r="K32" s="111"/>
      <c r="L32" s="112"/>
    </row>
    <row r="33" spans="1:12" ht="24">
      <c r="A33" s="104" t="s">
        <v>460</v>
      </c>
      <c r="B33" s="121" t="s">
        <v>183</v>
      </c>
      <c r="C33" s="106" t="s">
        <v>23</v>
      </c>
      <c r="D33" s="210">
        <v>2</v>
      </c>
      <c r="E33" s="121"/>
      <c r="F33" s="109"/>
      <c r="G33" s="121"/>
      <c r="H33" s="110"/>
      <c r="I33" s="109"/>
      <c r="J33" s="182"/>
      <c r="K33" s="111"/>
      <c r="L33" s="112"/>
    </row>
    <row r="34" spans="1:12" ht="12.75">
      <c r="A34" s="104" t="s">
        <v>461</v>
      </c>
      <c r="B34" s="121" t="s">
        <v>184</v>
      </c>
      <c r="C34" s="106" t="s">
        <v>23</v>
      </c>
      <c r="D34" s="210">
        <v>1</v>
      </c>
      <c r="E34" s="121"/>
      <c r="F34" s="109"/>
      <c r="G34" s="121"/>
      <c r="H34" s="110"/>
      <c r="I34" s="109"/>
      <c r="J34" s="182"/>
      <c r="K34" s="111"/>
      <c r="L34" s="112"/>
    </row>
    <row r="35" spans="1:12" ht="12.75">
      <c r="A35" s="104" t="s">
        <v>462</v>
      </c>
      <c r="B35" s="121" t="s">
        <v>185</v>
      </c>
      <c r="C35" s="106" t="s">
        <v>23</v>
      </c>
      <c r="D35" s="210">
        <v>2</v>
      </c>
      <c r="E35" s="121"/>
      <c r="F35" s="109"/>
      <c r="G35" s="121"/>
      <c r="H35" s="110"/>
      <c r="I35" s="109"/>
      <c r="J35" s="182"/>
      <c r="K35" s="111"/>
      <c r="L35" s="112"/>
    </row>
    <row r="36" spans="1:12" ht="12.75">
      <c r="A36" s="104" t="s">
        <v>463</v>
      </c>
      <c r="B36" s="121" t="s">
        <v>186</v>
      </c>
      <c r="C36" s="106" t="s">
        <v>23</v>
      </c>
      <c r="D36" s="210">
        <v>2</v>
      </c>
      <c r="E36" s="121"/>
      <c r="F36" s="109"/>
      <c r="G36" s="121"/>
      <c r="H36" s="110"/>
      <c r="I36" s="109"/>
      <c r="J36" s="182"/>
      <c r="K36" s="111"/>
      <c r="L36" s="112"/>
    </row>
    <row r="37" spans="1:12" ht="12.75">
      <c r="A37" s="104" t="s">
        <v>464</v>
      </c>
      <c r="B37" s="121" t="s">
        <v>187</v>
      </c>
      <c r="C37" s="106" t="s">
        <v>23</v>
      </c>
      <c r="D37" s="210">
        <v>2</v>
      </c>
      <c r="E37" s="121"/>
      <c r="F37" s="109"/>
      <c r="G37" s="121"/>
      <c r="H37" s="110"/>
      <c r="I37" s="109"/>
      <c r="J37" s="182"/>
      <c r="K37" s="111"/>
      <c r="L37" s="112"/>
    </row>
    <row r="38" spans="1:12" ht="12.75">
      <c r="A38" s="104" t="s">
        <v>465</v>
      </c>
      <c r="B38" s="121" t="s">
        <v>188</v>
      </c>
      <c r="C38" s="106" t="s">
        <v>23</v>
      </c>
      <c r="D38" s="210">
        <v>2</v>
      </c>
      <c r="E38" s="121"/>
      <c r="F38" s="109"/>
      <c r="G38" s="121"/>
      <c r="H38" s="110"/>
      <c r="I38" s="109"/>
      <c r="J38" s="182"/>
      <c r="K38" s="111"/>
      <c r="L38" s="112"/>
    </row>
    <row r="39" spans="1:12" ht="12.75">
      <c r="A39" s="104" t="s">
        <v>466</v>
      </c>
      <c r="B39" s="121" t="s">
        <v>189</v>
      </c>
      <c r="C39" s="106" t="s">
        <v>23</v>
      </c>
      <c r="D39" s="210">
        <v>2</v>
      </c>
      <c r="E39" s="121"/>
      <c r="F39" s="109"/>
      <c r="G39" s="121"/>
      <c r="H39" s="110"/>
      <c r="I39" s="109"/>
      <c r="J39" s="182"/>
      <c r="K39" s="111"/>
      <c r="L39" s="112"/>
    </row>
    <row r="40" spans="1:12" ht="12.75">
      <c r="A40" s="100"/>
      <c r="B40" s="100" t="s">
        <v>9</v>
      </c>
      <c r="C40" s="100"/>
      <c r="D40" s="100"/>
      <c r="E40" s="100"/>
      <c r="F40" s="100"/>
      <c r="G40" s="101">
        <f>SUM(G3:G39)</f>
        <v>0</v>
      </c>
      <c r="H40" s="101"/>
      <c r="I40" s="101">
        <f>SUM(I3:I39)</f>
        <v>0</v>
      </c>
      <c r="J40" s="101"/>
      <c r="K40" s="101"/>
      <c r="L40" s="101"/>
    </row>
    <row r="41" ht="12.75">
      <c r="B41" s="16"/>
    </row>
    <row r="42" ht="12.75">
      <c r="B42" s="16" t="s">
        <v>10</v>
      </c>
    </row>
    <row r="43" ht="12.75">
      <c r="B43" s="1" t="s">
        <v>11</v>
      </c>
    </row>
    <row r="44" ht="12.75">
      <c r="B44" s="1" t="s">
        <v>12</v>
      </c>
    </row>
    <row r="45" ht="12.75">
      <c r="B45" s="1" t="s">
        <v>13</v>
      </c>
    </row>
  </sheetData>
  <sheetProtection/>
  <mergeCells count="1">
    <mergeCell ref="A1:L1"/>
  </mergeCells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8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18"/>
  <sheetViews>
    <sheetView zoomScalePageLayoutView="0" workbookViewId="0" topLeftCell="A1">
      <selection activeCell="K4" sqref="K4:L4"/>
    </sheetView>
  </sheetViews>
  <sheetFormatPr defaultColWidth="14.7109375" defaultRowHeight="12.75"/>
  <cols>
    <col min="1" max="1" width="5.00390625" style="1" customWidth="1"/>
    <col min="2" max="2" width="19.140625" style="1" customWidth="1"/>
    <col min="3" max="3" width="7.00390625" style="2" customWidth="1"/>
    <col min="4" max="4" width="8.57421875" style="1" customWidth="1"/>
    <col min="5" max="5" width="11.7109375" style="1" customWidth="1"/>
    <col min="6" max="6" width="11.28125" style="1" customWidth="1"/>
    <col min="7" max="7" width="13.421875" style="1" customWidth="1"/>
    <col min="8" max="8" width="8.00390625" style="1" customWidth="1"/>
    <col min="9" max="9" width="14.421875" style="1" customWidth="1"/>
    <col min="10" max="10" width="9.421875" style="1" customWidth="1"/>
    <col min="11" max="12" width="12.8515625" style="1" bestFit="1" customWidth="1"/>
    <col min="13" max="16" width="15.00390625" style="1" customWidth="1"/>
    <col min="17" max="255" width="14.7109375" style="1" customWidth="1"/>
  </cols>
  <sheetData>
    <row r="1" spans="1:12" ht="12.75" customHeight="1">
      <c r="A1" s="232" t="s">
        <v>471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256" s="8" customFormat="1" ht="25.5" customHeight="1">
      <c r="A2" s="102" t="s">
        <v>0</v>
      </c>
      <c r="B2" s="102" t="s">
        <v>1</v>
      </c>
      <c r="C2" s="102" t="s">
        <v>2</v>
      </c>
      <c r="D2" s="102" t="s">
        <v>3</v>
      </c>
      <c r="E2" s="103" t="s">
        <v>4</v>
      </c>
      <c r="F2" s="102" t="s">
        <v>5</v>
      </c>
      <c r="G2" s="102" t="s">
        <v>6</v>
      </c>
      <c r="H2" s="102" t="s">
        <v>487</v>
      </c>
      <c r="I2" s="102" t="s">
        <v>8</v>
      </c>
      <c r="J2" s="5" t="s">
        <v>484</v>
      </c>
      <c r="K2" s="5" t="s">
        <v>485</v>
      </c>
      <c r="L2" s="7" t="s">
        <v>486</v>
      </c>
      <c r="IV2"/>
    </row>
    <row r="3" spans="1:15" ht="12.75">
      <c r="A3" s="104">
        <v>1</v>
      </c>
      <c r="B3" s="116" t="s">
        <v>190</v>
      </c>
      <c r="C3" s="106" t="s">
        <v>23</v>
      </c>
      <c r="D3" s="206">
        <v>20</v>
      </c>
      <c r="E3" s="117"/>
      <c r="F3" s="109"/>
      <c r="G3" s="109"/>
      <c r="H3" s="110"/>
      <c r="I3" s="109"/>
      <c r="J3" s="182"/>
      <c r="K3" s="111"/>
      <c r="L3" s="112"/>
      <c r="O3" s="16"/>
    </row>
    <row r="4" spans="1:12" ht="12.75">
      <c r="A4" s="119"/>
      <c r="B4" s="119" t="s">
        <v>9</v>
      </c>
      <c r="C4" s="119"/>
      <c r="D4" s="119"/>
      <c r="E4" s="119"/>
      <c r="F4" s="119"/>
      <c r="G4" s="120">
        <f>SUM(G3)</f>
        <v>0</v>
      </c>
      <c r="H4" s="120"/>
      <c r="I4" s="120">
        <f>SUM(I3)</f>
        <v>0</v>
      </c>
      <c r="J4" s="120"/>
      <c r="K4" s="120"/>
      <c r="L4" s="120"/>
    </row>
    <row r="6" ht="12.75">
      <c r="B6" s="16" t="s">
        <v>10</v>
      </c>
    </row>
    <row r="7" ht="12.75">
      <c r="B7" s="1" t="s">
        <v>11</v>
      </c>
    </row>
    <row r="8" ht="12.75">
      <c r="B8" s="1" t="s">
        <v>12</v>
      </c>
    </row>
    <row r="9" ht="12.75">
      <c r="B9" s="1" t="s">
        <v>13</v>
      </c>
    </row>
    <row r="18" ht="12.75">
      <c r="B18" s="16"/>
    </row>
  </sheetData>
  <sheetProtection/>
  <mergeCells count="1">
    <mergeCell ref="A1:L1"/>
  </mergeCells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S47"/>
  <sheetViews>
    <sheetView zoomScalePageLayoutView="0" workbookViewId="0" topLeftCell="A1">
      <selection activeCell="F11" sqref="F11"/>
    </sheetView>
  </sheetViews>
  <sheetFormatPr defaultColWidth="14.7109375" defaultRowHeight="12.75"/>
  <cols>
    <col min="1" max="1" width="5.00390625" style="127" customWidth="1"/>
    <col min="2" max="2" width="30.7109375" style="127" customWidth="1"/>
    <col min="3" max="3" width="7.00390625" style="144" customWidth="1"/>
    <col min="4" max="4" width="10.421875" style="127" customWidth="1"/>
    <col min="5" max="5" width="11.7109375" style="127" customWidth="1"/>
    <col min="6" max="6" width="11.28125" style="127" customWidth="1"/>
    <col min="7" max="7" width="13.421875" style="127" customWidth="1"/>
    <col min="8" max="8" width="5.421875" style="127" customWidth="1"/>
    <col min="9" max="9" width="14.421875" style="127" customWidth="1"/>
    <col min="10" max="10" width="9.421875" style="127" customWidth="1"/>
    <col min="11" max="11" width="14.28125" style="127" customWidth="1"/>
    <col min="12" max="12" width="13.421875" style="127" customWidth="1"/>
    <col min="13" max="14" width="15.00390625" style="127" customWidth="1"/>
    <col min="15" max="16384" width="14.7109375" style="127" customWidth="1"/>
  </cols>
  <sheetData>
    <row r="1" spans="1:12" ht="12.75" customHeight="1">
      <c r="A1" s="3" t="s">
        <v>473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8" customFormat="1" ht="25.5" customHeight="1">
      <c r="A2" s="129" t="s">
        <v>0</v>
      </c>
      <c r="B2" s="129" t="s">
        <v>1</v>
      </c>
      <c r="C2" s="129" t="s">
        <v>2</v>
      </c>
      <c r="D2" s="129" t="s">
        <v>3</v>
      </c>
      <c r="E2" s="130" t="s">
        <v>4</v>
      </c>
      <c r="F2" s="129" t="s">
        <v>5</v>
      </c>
      <c r="G2" s="129" t="s">
        <v>6</v>
      </c>
      <c r="H2" s="129" t="s">
        <v>487</v>
      </c>
      <c r="I2" s="129" t="s">
        <v>8</v>
      </c>
      <c r="J2" s="5" t="s">
        <v>484</v>
      </c>
      <c r="K2" s="5" t="s">
        <v>485</v>
      </c>
      <c r="L2" s="7" t="s">
        <v>486</v>
      </c>
    </row>
    <row r="3" spans="1:13" ht="25.5">
      <c r="A3" s="131">
        <v>1</v>
      </c>
      <c r="B3" s="132" t="s">
        <v>214</v>
      </c>
      <c r="C3" s="133" t="s">
        <v>23</v>
      </c>
      <c r="D3" s="134">
        <v>6</v>
      </c>
      <c r="E3" s="135"/>
      <c r="F3" s="135"/>
      <c r="G3" s="135"/>
      <c r="H3" s="136"/>
      <c r="I3" s="135"/>
      <c r="J3" s="213"/>
      <c r="K3" s="14"/>
      <c r="L3" s="15"/>
      <c r="M3" s="137"/>
    </row>
    <row r="4" spans="1:13" ht="25.5">
      <c r="A4" s="131">
        <v>2</v>
      </c>
      <c r="B4" s="132" t="s">
        <v>215</v>
      </c>
      <c r="C4" s="133" t="s">
        <v>23</v>
      </c>
      <c r="D4" s="134">
        <v>5</v>
      </c>
      <c r="E4" s="135"/>
      <c r="F4" s="135"/>
      <c r="G4" s="135"/>
      <c r="H4" s="136"/>
      <c r="I4" s="135"/>
      <c r="J4" s="213"/>
      <c r="K4" s="14"/>
      <c r="L4" s="15"/>
      <c r="M4" s="137"/>
    </row>
    <row r="5" spans="1:13" ht="63.75">
      <c r="A5" s="131">
        <v>3</v>
      </c>
      <c r="B5" s="132" t="s">
        <v>216</v>
      </c>
      <c r="C5" s="133" t="s">
        <v>23</v>
      </c>
      <c r="D5" s="134">
        <v>3</v>
      </c>
      <c r="E5" s="135"/>
      <c r="F5" s="135"/>
      <c r="G5" s="135"/>
      <c r="H5" s="136"/>
      <c r="I5" s="135"/>
      <c r="J5" s="213"/>
      <c r="K5" s="14"/>
      <c r="L5" s="15"/>
      <c r="M5" s="137"/>
    </row>
    <row r="6" spans="1:13" ht="12.75">
      <c r="A6" s="131">
        <v>4</v>
      </c>
      <c r="B6" s="132" t="s">
        <v>217</v>
      </c>
      <c r="C6" s="133" t="s">
        <v>218</v>
      </c>
      <c r="D6" s="134">
        <v>600</v>
      </c>
      <c r="E6" s="135"/>
      <c r="F6" s="135"/>
      <c r="G6" s="135"/>
      <c r="H6" s="136"/>
      <c r="I6" s="135"/>
      <c r="J6" s="213"/>
      <c r="K6" s="14"/>
      <c r="L6" s="15"/>
      <c r="M6" s="137"/>
    </row>
    <row r="7" spans="1:13" ht="12.75">
      <c r="A7" s="131">
        <v>5</v>
      </c>
      <c r="B7" s="138" t="s">
        <v>219</v>
      </c>
      <c r="C7" s="133" t="s">
        <v>23</v>
      </c>
      <c r="D7" s="134">
        <v>20</v>
      </c>
      <c r="E7" s="135"/>
      <c r="F7" s="135"/>
      <c r="G7" s="135"/>
      <c r="H7" s="136"/>
      <c r="I7" s="135"/>
      <c r="J7" s="213"/>
      <c r="K7" s="14"/>
      <c r="L7" s="15"/>
      <c r="M7" s="137"/>
    </row>
    <row r="8" spans="1:12" ht="25.5">
      <c r="A8" s="131">
        <v>6</v>
      </c>
      <c r="B8" s="139" t="s">
        <v>221</v>
      </c>
      <c r="C8" s="133" t="s">
        <v>23</v>
      </c>
      <c r="D8" s="134">
        <v>1</v>
      </c>
      <c r="E8" s="135"/>
      <c r="F8" s="135"/>
      <c r="G8" s="135"/>
      <c r="H8" s="136"/>
      <c r="I8" s="135"/>
      <c r="J8" s="183"/>
      <c r="K8" s="14"/>
      <c r="L8" s="15"/>
    </row>
    <row r="9" spans="1:12" ht="12.75">
      <c r="A9" s="141"/>
      <c r="B9" s="141" t="s">
        <v>9</v>
      </c>
      <c r="C9" s="141"/>
      <c r="D9" s="141"/>
      <c r="E9" s="141"/>
      <c r="F9" s="142"/>
      <c r="G9" s="142">
        <f>SUM(G3:G8)</f>
        <v>0</v>
      </c>
      <c r="H9" s="143"/>
      <c r="I9" s="142">
        <f>SUM(I3:I8)</f>
        <v>0</v>
      </c>
      <c r="J9" s="142"/>
      <c r="K9" s="142"/>
      <c r="L9" s="142"/>
    </row>
    <row r="12" spans="2:253" ht="12.75">
      <c r="B12" s="137" t="s">
        <v>10</v>
      </c>
      <c r="IN12" s="128"/>
      <c r="IO12" s="128"/>
      <c r="IP12" s="128"/>
      <c r="IQ12" s="128"/>
      <c r="IR12" s="128"/>
      <c r="IS12" s="128"/>
    </row>
    <row r="13" spans="2:253" ht="12.75">
      <c r="B13" s="127" t="s">
        <v>11</v>
      </c>
      <c r="IN13" s="128"/>
      <c r="IO13" s="128"/>
      <c r="IP13" s="128"/>
      <c r="IQ13" s="128"/>
      <c r="IR13" s="128"/>
      <c r="IS13" s="128"/>
    </row>
    <row r="14" spans="2:253" ht="12.75">
      <c r="B14" s="127" t="s">
        <v>12</v>
      </c>
      <c r="IN14" s="128"/>
      <c r="IO14" s="128"/>
      <c r="IP14" s="128"/>
      <c r="IQ14" s="128"/>
      <c r="IR14" s="128"/>
      <c r="IS14" s="128"/>
    </row>
    <row r="15" spans="2:253" ht="12.75">
      <c r="B15" s="127" t="s">
        <v>13</v>
      </c>
      <c r="IN15" s="128"/>
      <c r="IO15" s="128"/>
      <c r="IP15" s="128"/>
      <c r="IQ15" s="128"/>
      <c r="IR15" s="128"/>
      <c r="IS15" s="128"/>
    </row>
    <row r="17" ht="12.75">
      <c r="A17" s="62" t="s">
        <v>222</v>
      </c>
    </row>
    <row r="18" spans="1:12" ht="12.75">
      <c r="A18" s="145" t="s">
        <v>223</v>
      </c>
      <c r="B18" s="238" t="s">
        <v>224</v>
      </c>
      <c r="C18" s="238"/>
      <c r="D18" s="238"/>
      <c r="E18" s="238"/>
      <c r="F18" s="238"/>
      <c r="G18" s="238"/>
      <c r="H18" s="238"/>
      <c r="I18" s="238"/>
      <c r="J18" s="238"/>
      <c r="K18" s="145" t="s">
        <v>225</v>
      </c>
      <c r="L18" s="145" t="s">
        <v>226</v>
      </c>
    </row>
    <row r="19" spans="1:12" ht="26.25" customHeight="1">
      <c r="A19" s="237" t="s">
        <v>227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</row>
    <row r="20" spans="1:12" ht="12.75">
      <c r="A20" s="146" t="s">
        <v>228</v>
      </c>
      <c r="B20" s="236" t="s">
        <v>229</v>
      </c>
      <c r="C20" s="236"/>
      <c r="D20" s="236"/>
      <c r="E20" s="236"/>
      <c r="F20" s="236"/>
      <c r="G20" s="236"/>
      <c r="H20" s="236"/>
      <c r="I20" s="236"/>
      <c r="J20" s="236"/>
      <c r="K20" s="146" t="s">
        <v>230</v>
      </c>
      <c r="L20" s="147"/>
    </row>
    <row r="21" spans="1:12" ht="36" customHeight="1">
      <c r="A21" s="146" t="s">
        <v>231</v>
      </c>
      <c r="B21" s="236" t="s">
        <v>232</v>
      </c>
      <c r="C21" s="236"/>
      <c r="D21" s="236"/>
      <c r="E21" s="236"/>
      <c r="F21" s="236"/>
      <c r="G21" s="236"/>
      <c r="H21" s="236"/>
      <c r="I21" s="236"/>
      <c r="J21" s="236"/>
      <c r="K21" s="146" t="s">
        <v>230</v>
      </c>
      <c r="L21" s="147"/>
    </row>
    <row r="22" spans="1:12" ht="15">
      <c r="A22" s="237" t="s">
        <v>233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</row>
    <row r="23" spans="1:12" ht="12.75">
      <c r="A23" s="146" t="s">
        <v>228</v>
      </c>
      <c r="B23" s="236" t="s">
        <v>234</v>
      </c>
      <c r="C23" s="236"/>
      <c r="D23" s="236"/>
      <c r="E23" s="236"/>
      <c r="F23" s="236"/>
      <c r="G23" s="236"/>
      <c r="H23" s="236"/>
      <c r="I23" s="236"/>
      <c r="J23" s="236"/>
      <c r="K23" s="146" t="s">
        <v>230</v>
      </c>
      <c r="L23" s="147"/>
    </row>
    <row r="24" spans="1:12" ht="34.5" customHeight="1">
      <c r="A24" s="146" t="s">
        <v>231</v>
      </c>
      <c r="B24" s="236" t="s">
        <v>232</v>
      </c>
      <c r="C24" s="236"/>
      <c r="D24" s="236"/>
      <c r="E24" s="236"/>
      <c r="F24" s="236"/>
      <c r="G24" s="236"/>
      <c r="H24" s="236"/>
      <c r="I24" s="236"/>
      <c r="J24" s="236"/>
      <c r="K24" s="146" t="s">
        <v>230</v>
      </c>
      <c r="L24" s="147"/>
    </row>
    <row r="25" spans="1:12" ht="15">
      <c r="A25" s="237" t="s">
        <v>235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</row>
    <row r="26" spans="1:12" ht="12.75">
      <c r="A26" s="146" t="s">
        <v>228</v>
      </c>
      <c r="B26" s="236" t="s">
        <v>234</v>
      </c>
      <c r="C26" s="236"/>
      <c r="D26" s="236"/>
      <c r="E26" s="236"/>
      <c r="F26" s="236"/>
      <c r="G26" s="236"/>
      <c r="H26" s="236"/>
      <c r="I26" s="236"/>
      <c r="J26" s="236"/>
      <c r="K26" s="146" t="s">
        <v>230</v>
      </c>
      <c r="L26" s="147"/>
    </row>
    <row r="27" spans="1:12" ht="12.75">
      <c r="A27" s="146" t="s">
        <v>231</v>
      </c>
      <c r="B27" s="236" t="s">
        <v>236</v>
      </c>
      <c r="C27" s="236"/>
      <c r="D27" s="236"/>
      <c r="E27" s="236"/>
      <c r="F27" s="236"/>
      <c r="G27" s="236"/>
      <c r="H27" s="236"/>
      <c r="I27" s="236"/>
      <c r="J27" s="236"/>
      <c r="K27" s="146" t="s">
        <v>230</v>
      </c>
      <c r="L27" s="147"/>
    </row>
    <row r="28" spans="1:12" ht="36" customHeight="1">
      <c r="A28" s="146" t="s">
        <v>237</v>
      </c>
      <c r="B28" s="236" t="s">
        <v>238</v>
      </c>
      <c r="C28" s="236"/>
      <c r="D28" s="236"/>
      <c r="E28" s="236"/>
      <c r="F28" s="236"/>
      <c r="G28" s="236"/>
      <c r="H28" s="236"/>
      <c r="I28" s="236"/>
      <c r="J28" s="236"/>
      <c r="K28" s="146" t="s">
        <v>230</v>
      </c>
      <c r="L28" s="147"/>
    </row>
    <row r="29" spans="1:12" ht="15">
      <c r="A29" s="237" t="s">
        <v>239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</row>
    <row r="30" spans="1:12" ht="12.75">
      <c r="A30" s="146" t="s">
        <v>228</v>
      </c>
      <c r="B30" s="236" t="s">
        <v>240</v>
      </c>
      <c r="C30" s="236"/>
      <c r="D30" s="236"/>
      <c r="E30" s="236"/>
      <c r="F30" s="236"/>
      <c r="G30" s="236"/>
      <c r="H30" s="236"/>
      <c r="I30" s="236"/>
      <c r="J30" s="236"/>
      <c r="K30" s="146" t="s">
        <v>230</v>
      </c>
      <c r="L30" s="147"/>
    </row>
    <row r="31" spans="1:12" ht="12.75">
      <c r="A31" s="146" t="s">
        <v>231</v>
      </c>
      <c r="B31" s="236" t="s">
        <v>241</v>
      </c>
      <c r="C31" s="236"/>
      <c r="D31" s="236"/>
      <c r="E31" s="236"/>
      <c r="F31" s="236"/>
      <c r="G31" s="236"/>
      <c r="H31" s="236"/>
      <c r="I31" s="236"/>
      <c r="J31" s="236"/>
      <c r="K31" s="146" t="s">
        <v>230</v>
      </c>
      <c r="L31" s="147"/>
    </row>
    <row r="32" spans="1:12" ht="12.75">
      <c r="A32" s="146" t="s">
        <v>237</v>
      </c>
      <c r="B32" s="236" t="s">
        <v>242</v>
      </c>
      <c r="C32" s="236"/>
      <c r="D32" s="236"/>
      <c r="E32" s="236"/>
      <c r="F32" s="236"/>
      <c r="G32" s="236"/>
      <c r="H32" s="236"/>
      <c r="I32" s="236"/>
      <c r="J32" s="236"/>
      <c r="K32" s="146" t="s">
        <v>230</v>
      </c>
      <c r="L32" s="147"/>
    </row>
    <row r="33" spans="1:12" ht="12.75">
      <c r="A33" s="146" t="s">
        <v>243</v>
      </c>
      <c r="B33" s="236" t="s">
        <v>244</v>
      </c>
      <c r="C33" s="236"/>
      <c r="D33" s="236"/>
      <c r="E33" s="236"/>
      <c r="F33" s="236"/>
      <c r="G33" s="236"/>
      <c r="H33" s="236"/>
      <c r="I33" s="236"/>
      <c r="J33" s="236"/>
      <c r="K33" s="146" t="s">
        <v>230</v>
      </c>
      <c r="L33" s="147"/>
    </row>
    <row r="34" spans="1:12" ht="12.75">
      <c r="A34" s="146" t="s">
        <v>245</v>
      </c>
      <c r="B34" s="236" t="s">
        <v>246</v>
      </c>
      <c r="C34" s="236"/>
      <c r="D34" s="236"/>
      <c r="E34" s="236"/>
      <c r="F34" s="236"/>
      <c r="G34" s="236"/>
      <c r="H34" s="236"/>
      <c r="I34" s="236"/>
      <c r="J34" s="236"/>
      <c r="K34" s="146" t="s">
        <v>230</v>
      </c>
      <c r="L34" s="147"/>
    </row>
    <row r="35" spans="1:12" ht="12.75">
      <c r="A35" s="146" t="s">
        <v>247</v>
      </c>
      <c r="B35" s="236" t="s">
        <v>248</v>
      </c>
      <c r="C35" s="236"/>
      <c r="D35" s="236"/>
      <c r="E35" s="236"/>
      <c r="F35" s="236"/>
      <c r="G35" s="236"/>
      <c r="H35" s="236"/>
      <c r="I35" s="236"/>
      <c r="J35" s="236"/>
      <c r="K35" s="146" t="s">
        <v>230</v>
      </c>
      <c r="L35" s="147"/>
    </row>
    <row r="36" spans="1:12" ht="12.75">
      <c r="A36" s="146" t="s">
        <v>249</v>
      </c>
      <c r="B36" s="236" t="s">
        <v>250</v>
      </c>
      <c r="C36" s="236"/>
      <c r="D36" s="236"/>
      <c r="E36" s="236"/>
      <c r="F36" s="236"/>
      <c r="G36" s="236"/>
      <c r="H36" s="236"/>
      <c r="I36" s="236"/>
      <c r="J36" s="236"/>
      <c r="K36" s="146" t="s">
        <v>230</v>
      </c>
      <c r="L36" s="147"/>
    </row>
    <row r="37" spans="1:12" ht="12.75">
      <c r="A37" s="146" t="s">
        <v>251</v>
      </c>
      <c r="B37" s="236" t="s">
        <v>252</v>
      </c>
      <c r="C37" s="236"/>
      <c r="D37" s="236"/>
      <c r="E37" s="236"/>
      <c r="F37" s="236"/>
      <c r="G37" s="236"/>
      <c r="H37" s="236"/>
      <c r="I37" s="236"/>
      <c r="J37" s="236"/>
      <c r="K37" s="146" t="s">
        <v>230</v>
      </c>
      <c r="L37" s="147"/>
    </row>
    <row r="38" spans="1:12" ht="15">
      <c r="A38" s="237" t="s">
        <v>253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</row>
    <row r="39" spans="1:12" ht="12.75">
      <c r="A39" s="146" t="s">
        <v>228</v>
      </c>
      <c r="B39" s="236" t="s">
        <v>254</v>
      </c>
      <c r="C39" s="236"/>
      <c r="D39" s="236"/>
      <c r="E39" s="236"/>
      <c r="F39" s="236"/>
      <c r="G39" s="236"/>
      <c r="H39" s="236"/>
      <c r="I39" s="236"/>
      <c r="J39" s="236"/>
      <c r="K39" s="146" t="s">
        <v>230</v>
      </c>
      <c r="L39" s="147"/>
    </row>
    <row r="40" spans="1:12" ht="12.75">
      <c r="A40" s="146" t="s">
        <v>231</v>
      </c>
      <c r="B40" s="236" t="s">
        <v>255</v>
      </c>
      <c r="C40" s="236"/>
      <c r="D40" s="236"/>
      <c r="E40" s="236"/>
      <c r="F40" s="236"/>
      <c r="G40" s="236"/>
      <c r="H40" s="236"/>
      <c r="I40" s="236"/>
      <c r="J40" s="236"/>
      <c r="K40" s="146" t="s">
        <v>230</v>
      </c>
      <c r="L40" s="147"/>
    </row>
    <row r="41" spans="1:12" ht="12.75">
      <c r="A41" s="146" t="s">
        <v>237</v>
      </c>
      <c r="B41" s="236" t="s">
        <v>256</v>
      </c>
      <c r="C41" s="236"/>
      <c r="D41" s="236"/>
      <c r="E41" s="236"/>
      <c r="F41" s="236"/>
      <c r="G41" s="236"/>
      <c r="H41" s="236"/>
      <c r="I41" s="236"/>
      <c r="J41" s="236"/>
      <c r="K41" s="146" t="s">
        <v>230</v>
      </c>
      <c r="L41" s="147"/>
    </row>
    <row r="42" spans="1:12" ht="12.75">
      <c r="A42" s="146" t="s">
        <v>243</v>
      </c>
      <c r="B42" s="236" t="s">
        <v>257</v>
      </c>
      <c r="C42" s="236"/>
      <c r="D42" s="236"/>
      <c r="E42" s="236"/>
      <c r="F42" s="236"/>
      <c r="G42" s="236"/>
      <c r="H42" s="236"/>
      <c r="I42" s="236"/>
      <c r="J42" s="236"/>
      <c r="K42" s="146" t="s">
        <v>230</v>
      </c>
      <c r="L42" s="147"/>
    </row>
    <row r="43" spans="1:12" ht="12.75">
      <c r="A43" s="146" t="s">
        <v>245</v>
      </c>
      <c r="B43" s="236" t="s">
        <v>258</v>
      </c>
      <c r="C43" s="236"/>
      <c r="D43" s="236"/>
      <c r="E43" s="236"/>
      <c r="F43" s="236"/>
      <c r="G43" s="236"/>
      <c r="H43" s="236"/>
      <c r="I43" s="236"/>
      <c r="J43" s="236"/>
      <c r="K43" s="146" t="s">
        <v>230</v>
      </c>
      <c r="L43" s="147"/>
    </row>
    <row r="44" spans="1:12" ht="15">
      <c r="A44" s="237" t="s">
        <v>259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</row>
    <row r="45" spans="1:12" ht="12.75">
      <c r="A45" s="146" t="s">
        <v>228</v>
      </c>
      <c r="B45" s="236" t="s">
        <v>260</v>
      </c>
      <c r="C45" s="236"/>
      <c r="D45" s="236"/>
      <c r="E45" s="236"/>
      <c r="F45" s="236"/>
      <c r="G45" s="236"/>
      <c r="H45" s="236"/>
      <c r="I45" s="236"/>
      <c r="J45" s="236"/>
      <c r="K45" s="146" t="s">
        <v>230</v>
      </c>
      <c r="L45" s="147"/>
    </row>
    <row r="46" spans="1:12" ht="12.75">
      <c r="A46" s="146" t="s">
        <v>231</v>
      </c>
      <c r="B46" s="236" t="s">
        <v>261</v>
      </c>
      <c r="C46" s="236"/>
      <c r="D46" s="236"/>
      <c r="E46" s="236"/>
      <c r="F46" s="236"/>
      <c r="G46" s="236"/>
      <c r="H46" s="236"/>
      <c r="I46" s="236"/>
      <c r="J46" s="236"/>
      <c r="K46" s="146" t="s">
        <v>230</v>
      </c>
      <c r="L46" s="147"/>
    </row>
    <row r="47" spans="1:12" ht="12.75">
      <c r="A47" s="146" t="s">
        <v>237</v>
      </c>
      <c r="B47" s="236" t="s">
        <v>262</v>
      </c>
      <c r="C47" s="236"/>
      <c r="D47" s="236"/>
      <c r="E47" s="236"/>
      <c r="F47" s="236"/>
      <c r="G47" s="236"/>
      <c r="H47" s="236"/>
      <c r="I47" s="236"/>
      <c r="J47" s="236"/>
      <c r="K47" s="146" t="s">
        <v>230</v>
      </c>
      <c r="L47" s="147"/>
    </row>
  </sheetData>
  <sheetProtection/>
  <mergeCells count="30">
    <mergeCell ref="B18:J18"/>
    <mergeCell ref="A19:L19"/>
    <mergeCell ref="B20:J20"/>
    <mergeCell ref="B21:J21"/>
    <mergeCell ref="A22:L22"/>
    <mergeCell ref="B23:J23"/>
    <mergeCell ref="B24:J24"/>
    <mergeCell ref="A25:L25"/>
    <mergeCell ref="B26:J26"/>
    <mergeCell ref="B27:J27"/>
    <mergeCell ref="B28:J28"/>
    <mergeCell ref="A29:L29"/>
    <mergeCell ref="B30:J30"/>
    <mergeCell ref="B31:J31"/>
    <mergeCell ref="B32:J32"/>
    <mergeCell ref="B33:J33"/>
    <mergeCell ref="B34:J34"/>
    <mergeCell ref="B35:J35"/>
    <mergeCell ref="B36:J36"/>
    <mergeCell ref="B37:J37"/>
    <mergeCell ref="A38:L38"/>
    <mergeCell ref="B39:J39"/>
    <mergeCell ref="B40:J40"/>
    <mergeCell ref="B41:J41"/>
    <mergeCell ref="B42:J42"/>
    <mergeCell ref="B43:J43"/>
    <mergeCell ref="A44:L44"/>
    <mergeCell ref="B45:J45"/>
    <mergeCell ref="B46:J46"/>
    <mergeCell ref="B47:J47"/>
  </mergeCells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6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R23"/>
  <sheetViews>
    <sheetView zoomScalePageLayoutView="0" workbookViewId="0" topLeftCell="A10">
      <selection activeCell="N8" sqref="N8"/>
    </sheetView>
  </sheetViews>
  <sheetFormatPr defaultColWidth="14.7109375" defaultRowHeight="12.75"/>
  <cols>
    <col min="1" max="1" width="5.00390625" style="127" customWidth="1"/>
    <col min="2" max="2" width="30.7109375" style="127" customWidth="1"/>
    <col min="3" max="3" width="7.00390625" style="144" customWidth="1"/>
    <col min="4" max="4" width="10.421875" style="127" customWidth="1"/>
    <col min="5" max="5" width="11.7109375" style="127" customWidth="1"/>
    <col min="6" max="6" width="11.28125" style="127" customWidth="1"/>
    <col min="7" max="7" width="13.421875" style="127" customWidth="1"/>
    <col min="8" max="8" width="5.421875" style="127" customWidth="1"/>
    <col min="9" max="9" width="14.421875" style="127" customWidth="1"/>
    <col min="10" max="10" width="9.421875" style="127" customWidth="1"/>
    <col min="11" max="11" width="10.421875" style="127" customWidth="1"/>
    <col min="12" max="12" width="12.7109375" style="127" customWidth="1"/>
    <col min="13" max="13" width="15.00390625" style="127" customWidth="1"/>
    <col min="14" max="252" width="14.7109375" style="127" customWidth="1"/>
    <col min="253" max="16384" width="14.7109375" style="128" customWidth="1"/>
  </cols>
  <sheetData>
    <row r="1" spans="1:12" ht="12.75">
      <c r="A1" s="3" t="s">
        <v>474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1.5">
      <c r="A2" s="129" t="s">
        <v>0</v>
      </c>
      <c r="B2" s="129" t="s">
        <v>1</v>
      </c>
      <c r="C2" s="129" t="s">
        <v>2</v>
      </c>
      <c r="D2" s="129" t="s">
        <v>3</v>
      </c>
      <c r="E2" s="130" t="s">
        <v>4</v>
      </c>
      <c r="F2" s="129" t="s">
        <v>5</v>
      </c>
      <c r="G2" s="129" t="s">
        <v>6</v>
      </c>
      <c r="H2" s="129" t="s">
        <v>487</v>
      </c>
      <c r="I2" s="129" t="s">
        <v>8</v>
      </c>
      <c r="J2" s="5" t="s">
        <v>484</v>
      </c>
      <c r="K2" s="5" t="s">
        <v>485</v>
      </c>
      <c r="L2" s="7" t="s">
        <v>486</v>
      </c>
    </row>
    <row r="3" spans="1:12" ht="51">
      <c r="A3" s="131">
        <v>1</v>
      </c>
      <c r="B3" s="132" t="s">
        <v>263</v>
      </c>
      <c r="C3" s="133" t="s">
        <v>23</v>
      </c>
      <c r="D3" s="134">
        <v>6</v>
      </c>
      <c r="E3" s="135"/>
      <c r="F3" s="135"/>
      <c r="G3" s="135"/>
      <c r="H3" s="136"/>
      <c r="I3" s="135"/>
      <c r="J3" s="213"/>
      <c r="K3" s="14"/>
      <c r="L3" s="15"/>
    </row>
    <row r="4" spans="1:12" ht="51">
      <c r="A4" s="131">
        <v>2</v>
      </c>
      <c r="B4" s="132" t="s">
        <v>449</v>
      </c>
      <c r="C4" s="133" t="s">
        <v>23</v>
      </c>
      <c r="D4" s="134">
        <v>2</v>
      </c>
      <c r="E4" s="135"/>
      <c r="F4" s="135"/>
      <c r="G4" s="135"/>
      <c r="H4" s="136"/>
      <c r="I4" s="135"/>
      <c r="J4" s="213"/>
      <c r="K4" s="14"/>
      <c r="L4" s="15"/>
    </row>
    <row r="5" spans="1:12" ht="12.75">
      <c r="A5" s="141"/>
      <c r="B5" s="141" t="s">
        <v>9</v>
      </c>
      <c r="C5" s="141"/>
      <c r="D5" s="141"/>
      <c r="E5" s="141"/>
      <c r="F5" s="142"/>
      <c r="G5" s="142">
        <f>SUM(G3:G4)</f>
        <v>0</v>
      </c>
      <c r="H5" s="148"/>
      <c r="I5" s="142">
        <f>SUM(I3:I4)</f>
        <v>0</v>
      </c>
      <c r="J5" s="142"/>
      <c r="K5" s="142"/>
      <c r="L5" s="142"/>
    </row>
    <row r="7" spans="2:252" ht="12.75">
      <c r="B7" s="137" t="s">
        <v>10</v>
      </c>
      <c r="IM7" s="128"/>
      <c r="IN7" s="128"/>
      <c r="IO7" s="128"/>
      <c r="IP7" s="128"/>
      <c r="IQ7" s="128"/>
      <c r="IR7" s="128"/>
    </row>
    <row r="8" spans="2:252" ht="12.75">
      <c r="B8" s="127" t="s">
        <v>11</v>
      </c>
      <c r="IM8" s="128"/>
      <c r="IN8" s="128"/>
      <c r="IO8" s="128"/>
      <c r="IP8" s="128"/>
      <c r="IQ8" s="128"/>
      <c r="IR8" s="128"/>
    </row>
    <row r="9" spans="2:252" ht="12.75">
      <c r="B9" s="127" t="s">
        <v>12</v>
      </c>
      <c r="IM9" s="128"/>
      <c r="IN9" s="128"/>
      <c r="IO9" s="128"/>
      <c r="IP9" s="128"/>
      <c r="IQ9" s="128"/>
      <c r="IR9" s="128"/>
    </row>
    <row r="10" spans="2:252" ht="12.75">
      <c r="B10" s="127" t="s">
        <v>13</v>
      </c>
      <c r="IM10" s="128"/>
      <c r="IN10" s="128"/>
      <c r="IO10" s="128"/>
      <c r="IP10" s="128"/>
      <c r="IQ10" s="128"/>
      <c r="IR10" s="128"/>
    </row>
    <row r="12" ht="12.75">
      <c r="A12" t="s">
        <v>222</v>
      </c>
    </row>
    <row r="14" spans="1:12" ht="12.75">
      <c r="A14" s="145" t="s">
        <v>223</v>
      </c>
      <c r="B14" s="238" t="s">
        <v>224</v>
      </c>
      <c r="C14" s="238"/>
      <c r="D14" s="238"/>
      <c r="E14" s="238"/>
      <c r="F14" s="238"/>
      <c r="G14" s="238"/>
      <c r="H14" s="238"/>
      <c r="I14" s="238"/>
      <c r="J14" s="238"/>
      <c r="K14" s="145" t="s">
        <v>264</v>
      </c>
      <c r="L14" s="145" t="s">
        <v>265</v>
      </c>
    </row>
    <row r="15" spans="1:12" ht="24" customHeight="1">
      <c r="A15" s="237" t="s">
        <v>266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</row>
    <row r="16" spans="1:12" ht="12.75">
      <c r="A16" s="146" t="s">
        <v>228</v>
      </c>
      <c r="B16" s="236" t="s">
        <v>267</v>
      </c>
      <c r="C16" s="236"/>
      <c r="D16" s="236"/>
      <c r="E16" s="236"/>
      <c r="F16" s="236"/>
      <c r="G16" s="236"/>
      <c r="H16" s="236"/>
      <c r="I16" s="236"/>
      <c r="J16" s="236"/>
      <c r="K16" s="146" t="s">
        <v>230</v>
      </c>
      <c r="L16" s="149"/>
    </row>
    <row r="17" spans="1:12" ht="12.75">
      <c r="A17" s="146" t="s">
        <v>231</v>
      </c>
      <c r="B17" s="236" t="s">
        <v>268</v>
      </c>
      <c r="C17" s="236"/>
      <c r="D17" s="236"/>
      <c r="E17" s="236"/>
      <c r="F17" s="236"/>
      <c r="G17" s="236"/>
      <c r="H17" s="236"/>
      <c r="I17" s="236"/>
      <c r="J17" s="236"/>
      <c r="K17" s="146" t="s">
        <v>230</v>
      </c>
      <c r="L17" s="149"/>
    </row>
    <row r="18" spans="1:12" ht="12.75">
      <c r="A18" s="146" t="s">
        <v>237</v>
      </c>
      <c r="B18" s="236" t="s">
        <v>269</v>
      </c>
      <c r="C18" s="236"/>
      <c r="D18" s="236"/>
      <c r="E18" s="236"/>
      <c r="F18" s="236"/>
      <c r="G18" s="236"/>
      <c r="H18" s="236"/>
      <c r="I18" s="236"/>
      <c r="J18" s="236"/>
      <c r="K18" s="146" t="s">
        <v>230</v>
      </c>
      <c r="L18" s="149"/>
    </row>
    <row r="19" spans="1:12" ht="12.75">
      <c r="A19" s="146" t="s">
        <v>243</v>
      </c>
      <c r="B19" s="236" t="s">
        <v>270</v>
      </c>
      <c r="C19" s="236"/>
      <c r="D19" s="236"/>
      <c r="E19" s="236"/>
      <c r="F19" s="236"/>
      <c r="G19" s="236"/>
      <c r="H19" s="236"/>
      <c r="I19" s="236"/>
      <c r="J19" s="236"/>
      <c r="K19" s="146" t="s">
        <v>230</v>
      </c>
      <c r="L19" s="149"/>
    </row>
    <row r="20" spans="1:12" ht="21" customHeight="1">
      <c r="A20" s="237" t="s">
        <v>271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</row>
    <row r="21" spans="1:12" ht="12.75">
      <c r="A21" s="146" t="s">
        <v>228</v>
      </c>
      <c r="B21" s="236" t="s">
        <v>272</v>
      </c>
      <c r="C21" s="236"/>
      <c r="D21" s="236"/>
      <c r="E21" s="236"/>
      <c r="F21" s="236"/>
      <c r="G21" s="236"/>
      <c r="H21" s="236"/>
      <c r="I21" s="236"/>
      <c r="J21" s="236"/>
      <c r="K21" s="146" t="s">
        <v>230</v>
      </c>
      <c r="L21" s="149"/>
    </row>
    <row r="22" spans="1:12" ht="12.75">
      <c r="A22" s="146" t="s">
        <v>231</v>
      </c>
      <c r="B22" s="236" t="s">
        <v>273</v>
      </c>
      <c r="C22" s="236"/>
      <c r="D22" s="236"/>
      <c r="E22" s="236"/>
      <c r="F22" s="236"/>
      <c r="G22" s="236"/>
      <c r="H22" s="236"/>
      <c r="I22" s="236"/>
      <c r="J22" s="236"/>
      <c r="K22" s="146" t="s">
        <v>230</v>
      </c>
      <c r="L22" s="149"/>
    </row>
    <row r="23" spans="1:12" ht="12.75">
      <c r="A23" s="146" t="s">
        <v>237</v>
      </c>
      <c r="B23" s="236" t="s">
        <v>274</v>
      </c>
      <c r="C23" s="236"/>
      <c r="D23" s="236"/>
      <c r="E23" s="236"/>
      <c r="F23" s="236"/>
      <c r="G23" s="236"/>
      <c r="H23" s="236"/>
      <c r="I23" s="236"/>
      <c r="J23" s="236"/>
      <c r="K23" s="146" t="s">
        <v>230</v>
      </c>
      <c r="L23" s="149"/>
    </row>
  </sheetData>
  <sheetProtection/>
  <mergeCells count="10">
    <mergeCell ref="A20:L20"/>
    <mergeCell ref="B21:J21"/>
    <mergeCell ref="B22:J22"/>
    <mergeCell ref="B23:J23"/>
    <mergeCell ref="B14:J14"/>
    <mergeCell ref="A15:L15"/>
    <mergeCell ref="B16:J16"/>
    <mergeCell ref="B17:J17"/>
    <mergeCell ref="B18:J18"/>
    <mergeCell ref="B19:J19"/>
  </mergeCells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9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S14"/>
  <sheetViews>
    <sheetView zoomScalePageLayoutView="0" workbookViewId="0" topLeftCell="A1">
      <selection activeCell="K7" sqref="K7:L8"/>
    </sheetView>
  </sheetViews>
  <sheetFormatPr defaultColWidth="14.7109375" defaultRowHeight="12.75"/>
  <cols>
    <col min="1" max="1" width="5.00390625" style="127" customWidth="1"/>
    <col min="2" max="2" width="30.7109375" style="127" customWidth="1"/>
    <col min="3" max="3" width="7.00390625" style="144" customWidth="1"/>
    <col min="4" max="4" width="10.421875" style="127" customWidth="1"/>
    <col min="5" max="5" width="11.7109375" style="127" customWidth="1"/>
    <col min="6" max="6" width="11.28125" style="127" customWidth="1"/>
    <col min="7" max="7" width="13.421875" style="127" customWidth="1"/>
    <col min="8" max="8" width="5.421875" style="127" customWidth="1"/>
    <col min="9" max="9" width="14.421875" style="127" customWidth="1"/>
    <col min="10" max="10" width="9.421875" style="127" customWidth="1"/>
    <col min="11" max="11" width="10.421875" style="127" customWidth="1"/>
    <col min="12" max="12" width="13.7109375" style="127" customWidth="1"/>
    <col min="13" max="14" width="15.00390625" style="127" customWidth="1"/>
    <col min="15" max="16384" width="14.7109375" style="127" customWidth="1"/>
  </cols>
  <sheetData>
    <row r="1" spans="1:253" ht="12.75">
      <c r="A1" s="3" t="s">
        <v>475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</row>
    <row r="2" spans="1:253" ht="31.5">
      <c r="A2" s="129" t="s">
        <v>0</v>
      </c>
      <c r="B2" s="129" t="s">
        <v>1</v>
      </c>
      <c r="C2" s="129" t="s">
        <v>2</v>
      </c>
      <c r="D2" s="129" t="s">
        <v>3</v>
      </c>
      <c r="E2" s="130" t="s">
        <v>4</v>
      </c>
      <c r="F2" s="129" t="s">
        <v>5</v>
      </c>
      <c r="G2" s="129" t="s">
        <v>6</v>
      </c>
      <c r="H2" s="129" t="s">
        <v>487</v>
      </c>
      <c r="I2" s="129" t="s">
        <v>8</v>
      </c>
      <c r="J2" s="5" t="s">
        <v>484</v>
      </c>
      <c r="K2" s="5" t="s">
        <v>485</v>
      </c>
      <c r="L2" s="7" t="s">
        <v>486</v>
      </c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</row>
    <row r="3" spans="1:253" ht="12.75">
      <c r="A3" s="131">
        <v>1</v>
      </c>
      <c r="B3" s="139" t="s">
        <v>275</v>
      </c>
      <c r="C3" s="133" t="s">
        <v>23</v>
      </c>
      <c r="D3" s="134">
        <v>4</v>
      </c>
      <c r="E3" s="135"/>
      <c r="F3" s="135"/>
      <c r="G3" s="135"/>
      <c r="H3" s="136"/>
      <c r="I3" s="135"/>
      <c r="J3" s="183"/>
      <c r="K3" s="14"/>
      <c r="L3" s="15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</row>
    <row r="4" spans="1:253" ht="38.25">
      <c r="A4" s="131">
        <v>2</v>
      </c>
      <c r="B4" s="132" t="s">
        <v>277</v>
      </c>
      <c r="C4" s="133" t="s">
        <v>23</v>
      </c>
      <c r="D4" s="134">
        <v>3</v>
      </c>
      <c r="E4" s="135"/>
      <c r="F4" s="135"/>
      <c r="G4" s="135"/>
      <c r="H4" s="136"/>
      <c r="I4" s="135"/>
      <c r="J4" s="183"/>
      <c r="K4" s="14"/>
      <c r="L4" s="15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</row>
    <row r="5" spans="1:253" ht="38.25">
      <c r="A5" s="131">
        <v>3</v>
      </c>
      <c r="B5" s="132" t="s">
        <v>278</v>
      </c>
      <c r="C5" s="133" t="s">
        <v>279</v>
      </c>
      <c r="D5" s="134">
        <v>1307</v>
      </c>
      <c r="E5" s="135"/>
      <c r="F5" s="135"/>
      <c r="G5" s="135"/>
      <c r="H5" s="136"/>
      <c r="I5" s="135"/>
      <c r="J5" s="183"/>
      <c r="K5" s="14"/>
      <c r="L5" s="15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</row>
    <row r="6" spans="1:253" ht="38.25">
      <c r="A6" s="131">
        <v>4</v>
      </c>
      <c r="B6" s="150" t="s">
        <v>280</v>
      </c>
      <c r="C6" s="133" t="s">
        <v>23</v>
      </c>
      <c r="D6" s="134">
        <v>1</v>
      </c>
      <c r="E6" s="135"/>
      <c r="F6" s="135"/>
      <c r="G6" s="135"/>
      <c r="H6" s="136"/>
      <c r="I6" s="135"/>
      <c r="J6" s="183"/>
      <c r="K6" s="14"/>
      <c r="L6" s="15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</row>
    <row r="7" spans="1:253" ht="12.75">
      <c r="A7" s="141"/>
      <c r="B7" s="141" t="s">
        <v>9</v>
      </c>
      <c r="C7" s="141"/>
      <c r="D7" s="141"/>
      <c r="E7" s="141"/>
      <c r="F7" s="142"/>
      <c r="G7" s="142">
        <f>SUM(G3:G6)</f>
        <v>0</v>
      </c>
      <c r="H7" s="142"/>
      <c r="I7" s="142">
        <f>SUM(I3:I6)</f>
        <v>0</v>
      </c>
      <c r="J7" s="142"/>
      <c r="K7" s="142"/>
      <c r="L7" s="142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</row>
    <row r="9" spans="1:253" ht="12.75">
      <c r="A9" s="128"/>
      <c r="B9" s="137" t="s">
        <v>10</v>
      </c>
      <c r="IN9" s="128"/>
      <c r="IO9" s="128"/>
      <c r="IP9" s="128"/>
      <c r="IQ9" s="128"/>
      <c r="IR9" s="128"/>
      <c r="IS9" s="128"/>
    </row>
    <row r="10" spans="1:253" ht="12.75">
      <c r="A10" s="128"/>
      <c r="B10" s="127" t="s">
        <v>11</v>
      </c>
      <c r="IN10" s="128"/>
      <c r="IO10" s="128"/>
      <c r="IP10" s="128"/>
      <c r="IQ10" s="128"/>
      <c r="IR10" s="128"/>
      <c r="IS10" s="128"/>
    </row>
    <row r="11" spans="1:253" ht="12.75">
      <c r="A11" s="128"/>
      <c r="B11" s="127" t="s">
        <v>12</v>
      </c>
      <c r="IN11" s="128"/>
      <c r="IO11" s="128"/>
      <c r="IP11" s="128"/>
      <c r="IQ11" s="128"/>
      <c r="IR11" s="128"/>
      <c r="IS11" s="128"/>
    </row>
    <row r="12" spans="1:253" ht="12.75">
      <c r="A12" s="128"/>
      <c r="B12" s="127" t="s">
        <v>13</v>
      </c>
      <c r="IN12" s="128"/>
      <c r="IO12" s="128"/>
      <c r="IP12" s="128"/>
      <c r="IQ12" s="128"/>
      <c r="IR12" s="128"/>
      <c r="IS12" s="128"/>
    </row>
    <row r="14" spans="1:2" ht="12.75">
      <c r="A14" s="137" t="s">
        <v>220</v>
      </c>
      <c r="B14" s="62" t="s">
        <v>424</v>
      </c>
    </row>
    <row r="15" ht="13.5" customHeight="1"/>
    <row r="20" ht="14.25" customHeight="1"/>
  </sheetData>
  <sheetProtection/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9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140625" style="25" customWidth="1"/>
    <col min="2" max="2" width="12.28125" style="25" customWidth="1"/>
    <col min="3" max="3" width="45.421875" style="25" customWidth="1"/>
    <col min="4" max="4" width="8.8515625" style="25" bestFit="1" customWidth="1"/>
    <col min="5" max="5" width="12.7109375" style="25" customWidth="1"/>
    <col min="6" max="6" width="7.421875" style="25" bestFit="1" customWidth="1"/>
    <col min="7" max="7" width="5.00390625" style="25" bestFit="1" customWidth="1"/>
    <col min="8" max="16384" width="9.140625" style="25" customWidth="1"/>
  </cols>
  <sheetData>
    <row r="1" ht="15.75">
      <c r="F1" s="212" t="s">
        <v>476</v>
      </c>
    </row>
    <row r="2" spans="1:4" ht="12.75">
      <c r="A2" s="25"/>
      <c r="B2" t="s">
        <v>222</v>
      </c>
      <c r="D2" s="151"/>
    </row>
    <row r="4" spans="1:7" ht="15">
      <c r="A4" s="152"/>
      <c r="B4" s="153" t="s">
        <v>223</v>
      </c>
      <c r="C4" s="147" t="s">
        <v>224</v>
      </c>
      <c r="D4" s="145" t="s">
        <v>264</v>
      </c>
      <c r="E4" s="145" t="s">
        <v>265</v>
      </c>
      <c r="F4" s="154"/>
      <c r="G4" s="154"/>
    </row>
    <row r="5" spans="1:7" ht="15">
      <c r="A5" s="81"/>
      <c r="B5" s="237" t="s">
        <v>281</v>
      </c>
      <c r="C5" s="237"/>
      <c r="D5" s="237"/>
      <c r="E5" s="237"/>
      <c r="F5" s="154"/>
      <c r="G5" s="154"/>
    </row>
    <row r="6" spans="1:7" ht="36">
      <c r="A6" s="81"/>
      <c r="B6" s="146" t="s">
        <v>228</v>
      </c>
      <c r="C6" s="155" t="s">
        <v>282</v>
      </c>
      <c r="D6" s="146" t="s">
        <v>230</v>
      </c>
      <c r="E6" s="147"/>
      <c r="F6" s="154"/>
      <c r="G6" s="154"/>
    </row>
    <row r="7" spans="1:7" ht="12.75">
      <c r="A7" s="81"/>
      <c r="B7" s="146" t="s">
        <v>231</v>
      </c>
      <c r="C7" s="155" t="s">
        <v>283</v>
      </c>
      <c r="D7" s="146" t="s">
        <v>230</v>
      </c>
      <c r="E7" s="147"/>
      <c r="F7" s="154"/>
      <c r="G7" s="154"/>
    </row>
    <row r="8" spans="1:7" ht="24">
      <c r="A8" s="81"/>
      <c r="B8" s="146" t="s">
        <v>237</v>
      </c>
      <c r="C8" s="155" t="s">
        <v>284</v>
      </c>
      <c r="D8" s="146" t="s">
        <v>230</v>
      </c>
      <c r="E8" s="147"/>
      <c r="F8" s="154"/>
      <c r="G8" s="154"/>
    </row>
    <row r="9" spans="1:7" ht="36">
      <c r="A9" s="81"/>
      <c r="B9" s="146" t="s">
        <v>243</v>
      </c>
      <c r="C9" s="155" t="s">
        <v>285</v>
      </c>
      <c r="D9" s="146" t="s">
        <v>230</v>
      </c>
      <c r="E9" s="147"/>
      <c r="F9" s="154"/>
      <c r="G9" s="154"/>
    </row>
    <row r="10" spans="1:7" ht="24.75" customHeight="1">
      <c r="A10" s="152"/>
      <c r="B10" s="237" t="s">
        <v>286</v>
      </c>
      <c r="C10" s="237"/>
      <c r="D10" s="237"/>
      <c r="E10" s="237"/>
      <c r="F10" s="154"/>
      <c r="G10" s="154"/>
    </row>
    <row r="11" spans="1:7" ht="12.75">
      <c r="A11" s="81"/>
      <c r="B11" s="146" t="s">
        <v>228</v>
      </c>
      <c r="C11" s="155" t="s">
        <v>287</v>
      </c>
      <c r="D11" s="146" t="s">
        <v>230</v>
      </c>
      <c r="E11" s="147"/>
      <c r="F11" s="154"/>
      <c r="G11" s="154"/>
    </row>
    <row r="12" spans="1:7" ht="12.75">
      <c r="A12" s="81"/>
      <c r="B12" s="146" t="s">
        <v>231</v>
      </c>
      <c r="C12" s="155" t="s">
        <v>288</v>
      </c>
      <c r="D12" s="146" t="s">
        <v>230</v>
      </c>
      <c r="E12" s="147"/>
      <c r="F12" s="154"/>
      <c r="G12" s="154"/>
    </row>
    <row r="13" spans="1:7" ht="12.75">
      <c r="A13" s="81"/>
      <c r="B13" s="146" t="s">
        <v>237</v>
      </c>
      <c r="C13" s="155" t="s">
        <v>289</v>
      </c>
      <c r="D13" s="146" t="s">
        <v>230</v>
      </c>
      <c r="E13" s="147"/>
      <c r="F13" s="154"/>
      <c r="G13" s="154"/>
    </row>
    <row r="14" spans="1:7" ht="12.75">
      <c r="A14" s="81"/>
      <c r="B14" s="156" t="s">
        <v>290</v>
      </c>
      <c r="C14" s="157" t="s">
        <v>291</v>
      </c>
      <c r="D14" s="158" t="s">
        <v>292</v>
      </c>
      <c r="E14" s="157" t="s">
        <v>293</v>
      </c>
      <c r="F14" s="157"/>
      <c r="G14" s="157" t="s">
        <v>294</v>
      </c>
    </row>
    <row r="15" spans="1:7" ht="12.75">
      <c r="A15" s="81"/>
      <c r="B15" s="159" t="s">
        <v>295</v>
      </c>
      <c r="C15" s="158"/>
      <c r="D15" s="158"/>
      <c r="E15" s="157" t="s">
        <v>296</v>
      </c>
      <c r="F15" s="157" t="s">
        <v>297</v>
      </c>
      <c r="G15" s="157"/>
    </row>
    <row r="16" spans="1:7" ht="15">
      <c r="A16" s="81">
        <v>1</v>
      </c>
      <c r="B16" s="160" t="s">
        <v>298</v>
      </c>
      <c r="C16" s="161" t="s">
        <v>299</v>
      </c>
      <c r="D16" s="162">
        <v>25</v>
      </c>
      <c r="E16" s="162" t="s">
        <v>300</v>
      </c>
      <c r="F16" s="162" t="s">
        <v>301</v>
      </c>
      <c r="G16" s="81">
        <v>3</v>
      </c>
    </row>
    <row r="17" spans="1:7" ht="15">
      <c r="A17" s="81">
        <v>2</v>
      </c>
      <c r="B17" s="160" t="s">
        <v>302</v>
      </c>
      <c r="C17" s="163" t="s">
        <v>303</v>
      </c>
      <c r="D17" s="162">
        <v>26</v>
      </c>
      <c r="E17" s="162" t="s">
        <v>300</v>
      </c>
      <c r="F17" s="162" t="s">
        <v>301</v>
      </c>
      <c r="G17" s="81">
        <v>3</v>
      </c>
    </row>
    <row r="18" spans="1:7" ht="12.75">
      <c r="A18" s="81"/>
      <c r="B18" s="154"/>
      <c r="C18" s="154"/>
      <c r="D18" s="154"/>
      <c r="E18" s="154"/>
      <c r="F18" s="154"/>
      <c r="G18" s="154"/>
    </row>
    <row r="19" spans="1:7" ht="12.75">
      <c r="A19" s="81"/>
      <c r="B19" s="145" t="s">
        <v>223</v>
      </c>
      <c r="C19" s="147" t="s">
        <v>224</v>
      </c>
      <c r="D19" s="145" t="s">
        <v>264</v>
      </c>
      <c r="E19" s="145" t="s">
        <v>265</v>
      </c>
      <c r="F19" s="154"/>
      <c r="G19" s="154"/>
    </row>
    <row r="20" spans="1:7" ht="15">
      <c r="A20" s="81"/>
      <c r="B20" s="237" t="s">
        <v>304</v>
      </c>
      <c r="C20" s="237"/>
      <c r="D20" s="237"/>
      <c r="E20" s="237"/>
      <c r="F20" s="154"/>
      <c r="G20" s="154"/>
    </row>
    <row r="21" spans="1:7" ht="12.75">
      <c r="A21" s="81"/>
      <c r="B21" s="146" t="s">
        <v>228</v>
      </c>
      <c r="C21" s="155" t="s">
        <v>305</v>
      </c>
      <c r="D21" s="146" t="s">
        <v>230</v>
      </c>
      <c r="E21" s="147"/>
      <c r="F21" s="154"/>
      <c r="G21" s="154"/>
    </row>
    <row r="22" spans="1:7" ht="12.75">
      <c r="A22" s="81"/>
      <c r="B22" s="146" t="s">
        <v>231</v>
      </c>
      <c r="C22" s="155" t="s">
        <v>306</v>
      </c>
      <c r="D22" s="146" t="s">
        <v>230</v>
      </c>
      <c r="E22" s="147"/>
      <c r="F22" s="154"/>
      <c r="G22" s="154"/>
    </row>
    <row r="23" spans="1:7" ht="12.75">
      <c r="A23" s="81"/>
      <c r="B23" s="146" t="s">
        <v>237</v>
      </c>
      <c r="C23" s="155" t="s">
        <v>289</v>
      </c>
      <c r="D23" s="146" t="s">
        <v>230</v>
      </c>
      <c r="E23" s="147"/>
      <c r="F23" s="154"/>
      <c r="G23" s="154"/>
    </row>
    <row r="24" spans="1:7" ht="12.75">
      <c r="A24" s="81"/>
      <c r="B24" s="154"/>
      <c r="C24" s="154"/>
      <c r="D24" s="154"/>
      <c r="E24" s="154"/>
      <c r="F24" s="154"/>
      <c r="G24" s="154"/>
    </row>
    <row r="25" spans="1:7" s="167" customFormat="1" ht="12.75">
      <c r="A25" s="164"/>
      <c r="B25" s="165" t="s">
        <v>307</v>
      </c>
      <c r="C25" s="157" t="s">
        <v>291</v>
      </c>
      <c r="D25" s="158" t="s">
        <v>292</v>
      </c>
      <c r="E25" s="157" t="s">
        <v>294</v>
      </c>
      <c r="F25" s="166"/>
      <c r="G25" s="166"/>
    </row>
    <row r="26" spans="1:7" ht="15">
      <c r="A26" s="81">
        <v>1</v>
      </c>
      <c r="B26" s="168" t="s">
        <v>308</v>
      </c>
      <c r="C26" s="169" t="s">
        <v>309</v>
      </c>
      <c r="D26" s="170">
        <v>21</v>
      </c>
      <c r="E26" s="81">
        <v>3</v>
      </c>
      <c r="F26" s="154"/>
      <c r="G26" s="154"/>
    </row>
    <row r="27" spans="1:7" ht="15">
      <c r="A27" s="81">
        <v>2</v>
      </c>
      <c r="B27" s="168" t="s">
        <v>310</v>
      </c>
      <c r="C27" s="169" t="s">
        <v>311</v>
      </c>
      <c r="D27" s="170">
        <v>21</v>
      </c>
      <c r="E27" s="81">
        <v>3</v>
      </c>
      <c r="F27" s="154"/>
      <c r="G27" s="154"/>
    </row>
    <row r="28" spans="1:7" ht="15">
      <c r="A28" s="81">
        <v>3</v>
      </c>
      <c r="B28" s="168" t="s">
        <v>312</v>
      </c>
      <c r="C28" s="169" t="s">
        <v>313</v>
      </c>
      <c r="D28" s="170">
        <v>26</v>
      </c>
      <c r="E28" s="81">
        <v>3</v>
      </c>
      <c r="F28" s="154"/>
      <c r="G28" s="154"/>
    </row>
    <row r="29" spans="1:7" ht="15">
      <c r="A29" s="81">
        <v>4</v>
      </c>
      <c r="B29" s="168" t="s">
        <v>314</v>
      </c>
      <c r="C29" s="169" t="s">
        <v>315</v>
      </c>
      <c r="D29" s="170">
        <v>22</v>
      </c>
      <c r="E29" s="171">
        <v>3</v>
      </c>
      <c r="F29" s="154"/>
      <c r="G29" s="154"/>
    </row>
    <row r="30" spans="1:7" ht="15">
      <c r="A30" s="81">
        <v>5</v>
      </c>
      <c r="B30" s="172" t="s">
        <v>316</v>
      </c>
      <c r="C30" s="173" t="s">
        <v>317</v>
      </c>
      <c r="D30" s="81">
        <v>24</v>
      </c>
      <c r="E30" s="171">
        <v>1</v>
      </c>
      <c r="F30" s="154"/>
      <c r="G30" s="154"/>
    </row>
    <row r="31" spans="1:7" ht="15">
      <c r="A31" s="81">
        <v>6</v>
      </c>
      <c r="B31" s="172" t="s">
        <v>318</v>
      </c>
      <c r="C31" s="173" t="s">
        <v>319</v>
      </c>
      <c r="D31" s="81">
        <v>24</v>
      </c>
      <c r="E31" s="171">
        <v>1</v>
      </c>
      <c r="F31" s="154"/>
      <c r="G31" s="154"/>
    </row>
    <row r="32" spans="1:7" ht="15">
      <c r="A32" s="81">
        <v>7</v>
      </c>
      <c r="B32" s="172" t="s">
        <v>320</v>
      </c>
      <c r="C32" s="173" t="s">
        <v>321</v>
      </c>
      <c r="D32" s="81">
        <v>20</v>
      </c>
      <c r="E32" s="171">
        <v>1</v>
      </c>
      <c r="F32" s="154"/>
      <c r="G32" s="154"/>
    </row>
    <row r="33" spans="1:7" ht="15">
      <c r="A33" s="81">
        <v>8</v>
      </c>
      <c r="B33" s="172" t="s">
        <v>322</v>
      </c>
      <c r="C33" s="173" t="s">
        <v>323</v>
      </c>
      <c r="D33" s="81">
        <v>20</v>
      </c>
      <c r="E33" s="171">
        <v>1</v>
      </c>
      <c r="F33" s="154"/>
      <c r="G33" s="154"/>
    </row>
    <row r="34" spans="1:7" ht="15">
      <c r="A34" s="81">
        <v>9</v>
      </c>
      <c r="B34" s="172" t="s">
        <v>324</v>
      </c>
      <c r="C34" s="173" t="s">
        <v>325</v>
      </c>
      <c r="D34" s="81">
        <v>21</v>
      </c>
      <c r="E34" s="171">
        <v>1</v>
      </c>
      <c r="F34" s="154"/>
      <c r="G34" s="154"/>
    </row>
    <row r="35" spans="1:7" ht="15">
      <c r="A35" s="81">
        <v>10</v>
      </c>
      <c r="B35" s="172" t="s">
        <v>326</v>
      </c>
      <c r="C35" s="173" t="s">
        <v>327</v>
      </c>
      <c r="D35" s="81">
        <v>18</v>
      </c>
      <c r="E35" s="171">
        <v>1</v>
      </c>
      <c r="F35" s="154"/>
      <c r="G35" s="154"/>
    </row>
    <row r="36" spans="1:7" ht="15">
      <c r="A36" s="81">
        <v>11</v>
      </c>
      <c r="B36" s="172" t="s">
        <v>328</v>
      </c>
      <c r="C36" s="173" t="s">
        <v>329</v>
      </c>
      <c r="D36" s="81">
        <v>20</v>
      </c>
      <c r="E36" s="171">
        <v>1</v>
      </c>
      <c r="F36" s="154"/>
      <c r="G36" s="154"/>
    </row>
    <row r="37" spans="1:7" ht="15">
      <c r="A37" s="81">
        <v>12</v>
      </c>
      <c r="B37" s="172" t="s">
        <v>330</v>
      </c>
      <c r="C37" s="173" t="s">
        <v>331</v>
      </c>
      <c r="D37" s="81">
        <v>21</v>
      </c>
      <c r="E37" s="171">
        <v>1</v>
      </c>
      <c r="F37" s="154"/>
      <c r="G37" s="154"/>
    </row>
    <row r="38" spans="1:7" ht="15">
      <c r="A38" s="81">
        <v>13</v>
      </c>
      <c r="B38" s="172" t="s">
        <v>332</v>
      </c>
      <c r="C38" s="173" t="s">
        <v>333</v>
      </c>
      <c r="D38" s="81">
        <v>19</v>
      </c>
      <c r="E38" s="171">
        <v>1</v>
      </c>
      <c r="F38" s="154"/>
      <c r="G38" s="154"/>
    </row>
    <row r="39" spans="1:7" ht="15">
      <c r="A39" s="81">
        <v>14</v>
      </c>
      <c r="B39" s="172" t="s">
        <v>334</v>
      </c>
      <c r="C39" s="173" t="s">
        <v>335</v>
      </c>
      <c r="D39" s="81">
        <v>20</v>
      </c>
      <c r="E39" s="171">
        <v>1</v>
      </c>
      <c r="F39" s="154"/>
      <c r="G39" s="154"/>
    </row>
    <row r="40" spans="1:7" ht="15">
      <c r="A40" s="81">
        <v>15</v>
      </c>
      <c r="B40" s="168" t="s">
        <v>336</v>
      </c>
      <c r="C40" s="173" t="s">
        <v>337</v>
      </c>
      <c r="D40" s="81">
        <v>22</v>
      </c>
      <c r="E40" s="171">
        <v>1</v>
      </c>
      <c r="F40" s="154"/>
      <c r="G40" s="154"/>
    </row>
    <row r="41" spans="1:7" ht="15">
      <c r="A41" s="81">
        <v>16</v>
      </c>
      <c r="B41" s="168" t="s">
        <v>338</v>
      </c>
      <c r="C41" s="173" t="s">
        <v>339</v>
      </c>
      <c r="D41" s="81">
        <v>22</v>
      </c>
      <c r="E41" s="171">
        <v>1</v>
      </c>
      <c r="F41" s="154"/>
      <c r="G41" s="154"/>
    </row>
    <row r="42" spans="1:7" ht="15">
      <c r="A42" s="81">
        <v>17</v>
      </c>
      <c r="B42" s="168" t="s">
        <v>340</v>
      </c>
      <c r="C42" s="173" t="s">
        <v>341</v>
      </c>
      <c r="D42" s="81">
        <v>20</v>
      </c>
      <c r="E42" s="171">
        <v>1</v>
      </c>
      <c r="F42" s="154"/>
      <c r="G42" s="154"/>
    </row>
    <row r="43" spans="1:7" ht="15">
      <c r="A43" s="81">
        <v>18</v>
      </c>
      <c r="B43" s="168" t="s">
        <v>342</v>
      </c>
      <c r="C43" s="173" t="s">
        <v>343</v>
      </c>
      <c r="D43" s="81">
        <v>20</v>
      </c>
      <c r="E43" s="171">
        <v>1</v>
      </c>
      <c r="F43" s="154"/>
      <c r="G43" s="154"/>
    </row>
    <row r="44" spans="1:7" ht="15">
      <c r="A44" s="81">
        <v>19</v>
      </c>
      <c r="B44" s="168" t="s">
        <v>344</v>
      </c>
      <c r="C44" s="173" t="s">
        <v>345</v>
      </c>
      <c r="D44" s="81">
        <v>18</v>
      </c>
      <c r="E44" s="171">
        <v>1</v>
      </c>
      <c r="F44" s="154"/>
      <c r="G44" s="154"/>
    </row>
    <row r="45" spans="1:7" ht="15">
      <c r="A45" s="81">
        <v>20</v>
      </c>
      <c r="B45" s="168" t="s">
        <v>346</v>
      </c>
      <c r="C45" s="173" t="s">
        <v>347</v>
      </c>
      <c r="D45" s="81">
        <v>20</v>
      </c>
      <c r="E45" s="171">
        <v>1</v>
      </c>
      <c r="F45" s="154"/>
      <c r="G45" s="154"/>
    </row>
    <row r="46" spans="1:7" ht="15">
      <c r="A46" s="81">
        <v>21</v>
      </c>
      <c r="B46" s="168" t="s">
        <v>348</v>
      </c>
      <c r="C46" s="173" t="s">
        <v>349</v>
      </c>
      <c r="D46" s="81">
        <v>21</v>
      </c>
      <c r="E46" s="171">
        <v>1</v>
      </c>
      <c r="F46" s="154"/>
      <c r="G46" s="154"/>
    </row>
    <row r="47" spans="1:7" ht="15">
      <c r="A47" s="81">
        <v>22</v>
      </c>
      <c r="B47" s="168" t="s">
        <v>350</v>
      </c>
      <c r="C47" s="173" t="s">
        <v>351</v>
      </c>
      <c r="D47" s="81">
        <v>23</v>
      </c>
      <c r="E47" s="171">
        <v>1</v>
      </c>
      <c r="F47" s="154"/>
      <c r="G47" s="154"/>
    </row>
    <row r="48" spans="1:7" ht="15">
      <c r="A48" s="81">
        <v>23</v>
      </c>
      <c r="B48" s="168" t="s">
        <v>352</v>
      </c>
      <c r="C48" s="173" t="s">
        <v>353</v>
      </c>
      <c r="D48" s="81">
        <v>29</v>
      </c>
      <c r="E48" s="171">
        <v>1</v>
      </c>
      <c r="F48" s="154"/>
      <c r="G48" s="154"/>
    </row>
    <row r="49" spans="1:7" ht="15">
      <c r="A49" s="81">
        <v>24</v>
      </c>
      <c r="B49" s="168" t="s">
        <v>354</v>
      </c>
      <c r="C49" s="173" t="s">
        <v>355</v>
      </c>
      <c r="D49" s="81">
        <v>21</v>
      </c>
      <c r="E49" s="171">
        <v>1</v>
      </c>
      <c r="F49" s="154"/>
      <c r="G49" s="154"/>
    </row>
    <row r="50" spans="1:7" ht="15">
      <c r="A50" s="81">
        <v>25</v>
      </c>
      <c r="B50" s="168" t="s">
        <v>356</v>
      </c>
      <c r="C50" s="173" t="s">
        <v>357</v>
      </c>
      <c r="D50" s="81">
        <v>27</v>
      </c>
      <c r="E50" s="171">
        <v>1</v>
      </c>
      <c r="F50" s="154"/>
      <c r="G50" s="154"/>
    </row>
    <row r="51" spans="1:7" ht="15">
      <c r="A51" s="81">
        <v>26</v>
      </c>
      <c r="B51" s="168" t="s">
        <v>358</v>
      </c>
      <c r="C51" s="173" t="s">
        <v>359</v>
      </c>
      <c r="D51" s="81">
        <v>22</v>
      </c>
      <c r="E51" s="171">
        <v>1</v>
      </c>
      <c r="F51" s="154"/>
      <c r="G51" s="154"/>
    </row>
    <row r="52" spans="1:7" ht="15">
      <c r="A52" s="81">
        <v>27</v>
      </c>
      <c r="B52" s="168" t="s">
        <v>360</v>
      </c>
      <c r="C52" s="173" t="s">
        <v>361</v>
      </c>
      <c r="D52" s="81">
        <v>23</v>
      </c>
      <c r="E52" s="171">
        <v>1</v>
      </c>
      <c r="F52" s="154"/>
      <c r="G52" s="154"/>
    </row>
    <row r="53" spans="1:7" ht="15">
      <c r="A53" s="81">
        <v>28</v>
      </c>
      <c r="B53" s="168" t="s">
        <v>362</v>
      </c>
      <c r="C53" s="173" t="s">
        <v>363</v>
      </c>
      <c r="D53" s="81">
        <v>22</v>
      </c>
      <c r="E53" s="171">
        <v>1</v>
      </c>
      <c r="F53" s="154"/>
      <c r="G53" s="154"/>
    </row>
    <row r="54" spans="1:7" ht="15">
      <c r="A54" s="81">
        <v>29</v>
      </c>
      <c r="B54" s="168" t="s">
        <v>364</v>
      </c>
      <c r="C54" s="173" t="s">
        <v>365</v>
      </c>
      <c r="D54" s="81">
        <v>21</v>
      </c>
      <c r="E54" s="171">
        <v>1</v>
      </c>
      <c r="F54" s="154"/>
      <c r="G54" s="154"/>
    </row>
    <row r="55" spans="1:7" ht="15">
      <c r="A55" s="81">
        <v>30</v>
      </c>
      <c r="B55" s="168" t="s">
        <v>366</v>
      </c>
      <c r="C55" s="173" t="s">
        <v>367</v>
      </c>
      <c r="D55" s="81">
        <v>21</v>
      </c>
      <c r="E55" s="171">
        <v>1</v>
      </c>
      <c r="F55" s="154"/>
      <c r="G55" s="154"/>
    </row>
    <row r="56" spans="1:7" ht="15">
      <c r="A56" s="81">
        <v>31</v>
      </c>
      <c r="B56" s="168" t="s">
        <v>368</v>
      </c>
      <c r="C56" s="173" t="s">
        <v>369</v>
      </c>
      <c r="D56" s="81">
        <v>21</v>
      </c>
      <c r="E56" s="171">
        <v>1</v>
      </c>
      <c r="F56" s="154"/>
      <c r="G56" s="154"/>
    </row>
    <row r="57" spans="1:7" ht="15">
      <c r="A57" s="81">
        <v>32</v>
      </c>
      <c r="B57" s="168" t="s">
        <v>370</v>
      </c>
      <c r="C57" s="173" t="s">
        <v>371</v>
      </c>
      <c r="D57" s="81">
        <v>21</v>
      </c>
      <c r="E57" s="171">
        <v>1</v>
      </c>
      <c r="F57" s="154"/>
      <c r="G57" s="154"/>
    </row>
    <row r="58" spans="1:7" ht="15">
      <c r="A58" s="81">
        <v>33</v>
      </c>
      <c r="B58" s="168" t="s">
        <v>372</v>
      </c>
      <c r="C58" s="173" t="s">
        <v>373</v>
      </c>
      <c r="D58" s="81">
        <v>23</v>
      </c>
      <c r="E58" s="171">
        <v>1</v>
      </c>
      <c r="F58" s="154"/>
      <c r="G58" s="154"/>
    </row>
    <row r="59" spans="1:7" ht="15">
      <c r="A59" s="81">
        <v>34</v>
      </c>
      <c r="B59" s="174" t="s">
        <v>374</v>
      </c>
      <c r="C59" s="173" t="s">
        <v>375</v>
      </c>
      <c r="D59" s="81">
        <v>23</v>
      </c>
      <c r="E59" s="171">
        <v>1</v>
      </c>
      <c r="F59" s="154"/>
      <c r="G59" s="154"/>
    </row>
    <row r="60" spans="1:7" ht="15">
      <c r="A60" s="81">
        <v>35</v>
      </c>
      <c r="B60" s="174" t="s">
        <v>376</v>
      </c>
      <c r="C60" s="173" t="s">
        <v>377</v>
      </c>
      <c r="D60" s="81">
        <v>32</v>
      </c>
      <c r="E60" s="171">
        <v>1</v>
      </c>
      <c r="F60" s="154"/>
      <c r="G60" s="154"/>
    </row>
    <row r="61" spans="1:7" ht="15">
      <c r="A61" s="81">
        <v>36</v>
      </c>
      <c r="B61" s="174" t="s">
        <v>378</v>
      </c>
      <c r="C61" s="173" t="s">
        <v>379</v>
      </c>
      <c r="D61" s="81">
        <v>21</v>
      </c>
      <c r="E61" s="171">
        <v>1</v>
      </c>
      <c r="F61" s="154"/>
      <c r="G61" s="154"/>
    </row>
    <row r="62" spans="1:7" ht="15">
      <c r="A62" s="81">
        <v>37</v>
      </c>
      <c r="B62" s="174" t="s">
        <v>380</v>
      </c>
      <c r="C62" s="173" t="s">
        <v>381</v>
      </c>
      <c r="D62" s="81">
        <v>20</v>
      </c>
      <c r="E62" s="171">
        <v>1</v>
      </c>
      <c r="F62" s="154"/>
      <c r="G62" s="154"/>
    </row>
    <row r="63" spans="1:7" ht="15">
      <c r="A63" s="81">
        <v>38</v>
      </c>
      <c r="B63" s="174" t="s">
        <v>382</v>
      </c>
      <c r="C63" s="173" t="s">
        <v>383</v>
      </c>
      <c r="D63" s="81">
        <v>20</v>
      </c>
      <c r="E63" s="171">
        <v>1</v>
      </c>
      <c r="F63" s="154"/>
      <c r="G63" s="154"/>
    </row>
    <row r="64" spans="1:7" ht="15">
      <c r="A64" s="81">
        <v>39</v>
      </c>
      <c r="B64" s="174" t="s">
        <v>384</v>
      </c>
      <c r="C64" s="173" t="s">
        <v>385</v>
      </c>
      <c r="D64" s="81">
        <v>21</v>
      </c>
      <c r="E64" s="171">
        <v>1</v>
      </c>
      <c r="F64" s="154"/>
      <c r="G64" s="154"/>
    </row>
    <row r="65" spans="1:7" ht="15">
      <c r="A65" s="81">
        <v>40</v>
      </c>
      <c r="B65" s="174" t="s">
        <v>386</v>
      </c>
      <c r="C65" s="173" t="s">
        <v>387</v>
      </c>
      <c r="D65" s="81">
        <v>20</v>
      </c>
      <c r="E65" s="171">
        <v>1</v>
      </c>
      <c r="F65" s="154"/>
      <c r="G65" s="154"/>
    </row>
    <row r="66" spans="1:7" ht="15">
      <c r="A66" s="81">
        <v>41</v>
      </c>
      <c r="B66" s="174" t="s">
        <v>388</v>
      </c>
      <c r="C66" s="173" t="s">
        <v>389</v>
      </c>
      <c r="D66" s="81">
        <v>22</v>
      </c>
      <c r="E66" s="171">
        <v>1</v>
      </c>
      <c r="F66" s="154"/>
      <c r="G66" s="154"/>
    </row>
    <row r="67" spans="1:7" ht="15">
      <c r="A67" s="81">
        <v>42</v>
      </c>
      <c r="B67" s="174" t="s">
        <v>390</v>
      </c>
      <c r="C67" s="173" t="s">
        <v>391</v>
      </c>
      <c r="D67" s="81">
        <v>22</v>
      </c>
      <c r="E67" s="171">
        <v>1</v>
      </c>
      <c r="F67" s="154"/>
      <c r="G67" s="154"/>
    </row>
    <row r="68" spans="1:7" ht="15">
      <c r="A68" s="81">
        <v>43</v>
      </c>
      <c r="B68" s="174" t="s">
        <v>392</v>
      </c>
      <c r="C68" s="173" t="s">
        <v>393</v>
      </c>
      <c r="D68" s="81">
        <v>22</v>
      </c>
      <c r="E68" s="171">
        <v>1</v>
      </c>
      <c r="F68" s="154"/>
      <c r="G68" s="154"/>
    </row>
    <row r="69" spans="1:7" ht="15">
      <c r="A69" s="81">
        <v>44</v>
      </c>
      <c r="B69" s="174" t="s">
        <v>394</v>
      </c>
      <c r="C69" s="173" t="s">
        <v>395</v>
      </c>
      <c r="D69" s="81">
        <v>22</v>
      </c>
      <c r="E69" s="171">
        <v>1</v>
      </c>
      <c r="F69" s="154"/>
      <c r="G69" s="154"/>
    </row>
    <row r="70" spans="1:7" ht="15">
      <c r="A70" s="81">
        <v>45</v>
      </c>
      <c r="B70" s="174" t="s">
        <v>396</v>
      </c>
      <c r="C70" s="173" t="s">
        <v>397</v>
      </c>
      <c r="D70" s="81">
        <v>23</v>
      </c>
      <c r="E70" s="171">
        <v>1</v>
      </c>
      <c r="F70" s="154"/>
      <c r="G70" s="154"/>
    </row>
    <row r="71" spans="1:7" ht="15">
      <c r="A71" s="81">
        <v>46</v>
      </c>
      <c r="B71" s="174" t="s">
        <v>398</v>
      </c>
      <c r="C71" s="173" t="s">
        <v>399</v>
      </c>
      <c r="D71" s="81">
        <v>20</v>
      </c>
      <c r="E71" s="171">
        <v>1</v>
      </c>
      <c r="F71" s="154"/>
      <c r="G71" s="154"/>
    </row>
    <row r="72" spans="1:7" ht="15">
      <c r="A72" s="81">
        <v>47</v>
      </c>
      <c r="B72" s="174" t="s">
        <v>400</v>
      </c>
      <c r="C72" s="173" t="s">
        <v>401</v>
      </c>
      <c r="D72" s="81">
        <v>18</v>
      </c>
      <c r="E72" s="171">
        <v>1</v>
      </c>
      <c r="F72" s="154"/>
      <c r="G72" s="154"/>
    </row>
    <row r="73" spans="1:7" ht="15">
      <c r="A73" s="81">
        <v>48</v>
      </c>
      <c r="B73" s="174" t="s">
        <v>402</v>
      </c>
      <c r="C73" s="173" t="s">
        <v>403</v>
      </c>
      <c r="D73" s="81">
        <v>20</v>
      </c>
      <c r="E73" s="171">
        <v>1</v>
      </c>
      <c r="F73" s="154"/>
      <c r="G73" s="154"/>
    </row>
    <row r="74" spans="1:7" ht="15">
      <c r="A74" s="81">
        <v>49</v>
      </c>
      <c r="B74" s="174" t="s">
        <v>404</v>
      </c>
      <c r="C74" s="173" t="s">
        <v>405</v>
      </c>
      <c r="D74" s="81">
        <v>20</v>
      </c>
      <c r="E74" s="171">
        <v>1</v>
      </c>
      <c r="F74" s="154"/>
      <c r="G74" s="154"/>
    </row>
    <row r="75" spans="1:7" ht="15">
      <c r="A75" s="81">
        <v>50</v>
      </c>
      <c r="B75" s="174" t="s">
        <v>406</v>
      </c>
      <c r="C75" s="173" t="s">
        <v>407</v>
      </c>
      <c r="D75" s="81">
        <v>20</v>
      </c>
      <c r="E75" s="171">
        <v>1</v>
      </c>
      <c r="F75" s="154"/>
      <c r="G75" s="154"/>
    </row>
    <row r="76" spans="1:7" ht="15">
      <c r="A76" s="81">
        <v>51</v>
      </c>
      <c r="B76" s="174" t="s">
        <v>408</v>
      </c>
      <c r="C76" s="173" t="s">
        <v>409</v>
      </c>
      <c r="D76" s="81">
        <v>29</v>
      </c>
      <c r="E76" s="171">
        <v>1</v>
      </c>
      <c r="F76" s="154"/>
      <c r="G76" s="154"/>
    </row>
    <row r="77" spans="1:7" ht="15">
      <c r="A77" s="81">
        <v>52</v>
      </c>
      <c r="B77" s="174" t="s">
        <v>410</v>
      </c>
      <c r="C77" s="173" t="s">
        <v>411</v>
      </c>
      <c r="D77" s="81">
        <v>18</v>
      </c>
      <c r="E77" s="171">
        <v>1</v>
      </c>
      <c r="F77" s="154"/>
      <c r="G77" s="154"/>
    </row>
    <row r="78" spans="1:7" ht="15">
      <c r="A78" s="81"/>
      <c r="B78" s="154"/>
      <c r="C78" s="175" t="s">
        <v>412</v>
      </c>
      <c r="D78" s="152">
        <f>3*SUM(D26:D29)+SUM(D30:D77)</f>
        <v>1307</v>
      </c>
      <c r="E78" s="176">
        <f>SUM(E26:E77)</f>
        <v>60</v>
      </c>
      <c r="F78" s="154"/>
      <c r="G78" s="154"/>
    </row>
    <row r="79" spans="1:7" ht="15">
      <c r="A79" s="81"/>
      <c r="B79" s="154"/>
      <c r="C79" s="175"/>
      <c r="D79" s="152"/>
      <c r="E79" s="176"/>
      <c r="F79" s="154"/>
      <c r="G79" s="154"/>
    </row>
    <row r="80" spans="1:7" ht="15">
      <c r="A80" s="152"/>
      <c r="B80" s="145" t="s">
        <v>223</v>
      </c>
      <c r="C80" s="147" t="s">
        <v>224</v>
      </c>
      <c r="D80" s="145" t="s">
        <v>264</v>
      </c>
      <c r="E80" s="145" t="s">
        <v>265</v>
      </c>
      <c r="F80" s="154"/>
      <c r="G80" s="154"/>
    </row>
    <row r="81" spans="1:7" ht="15" customHeight="1">
      <c r="A81" s="152"/>
      <c r="B81" s="237" t="s">
        <v>413</v>
      </c>
      <c r="C81" s="237"/>
      <c r="D81" s="237"/>
      <c r="E81" s="237"/>
      <c r="F81" s="154"/>
      <c r="G81" s="154"/>
    </row>
    <row r="82" spans="1:7" ht="17.25" customHeight="1">
      <c r="A82" s="81"/>
      <c r="B82" s="146" t="s">
        <v>228</v>
      </c>
      <c r="C82" s="155" t="s">
        <v>287</v>
      </c>
      <c r="D82" s="146" t="s">
        <v>230</v>
      </c>
      <c r="E82" s="147"/>
      <c r="F82" s="154"/>
      <c r="G82" s="154"/>
    </row>
    <row r="83" spans="1:7" ht="12.75">
      <c r="A83" s="81"/>
      <c r="B83" s="146" t="s">
        <v>231</v>
      </c>
      <c r="C83" s="155" t="s">
        <v>288</v>
      </c>
      <c r="D83" s="146" t="s">
        <v>230</v>
      </c>
      <c r="E83" s="147"/>
      <c r="F83" s="154"/>
      <c r="G83" s="154"/>
    </row>
    <row r="84" spans="1:7" ht="12.75">
      <c r="A84" s="81"/>
      <c r="B84" s="146" t="s">
        <v>237</v>
      </c>
      <c r="C84" s="155" t="s">
        <v>289</v>
      </c>
      <c r="D84" s="146" t="s">
        <v>230</v>
      </c>
      <c r="E84" s="147"/>
      <c r="F84" s="154"/>
      <c r="G84" s="154"/>
    </row>
    <row r="85" spans="1:7" s="167" customFormat="1" ht="12.75">
      <c r="A85" s="164"/>
      <c r="B85" s="157" t="s">
        <v>307</v>
      </c>
      <c r="C85" s="157" t="s">
        <v>291</v>
      </c>
      <c r="D85" s="158" t="s">
        <v>292</v>
      </c>
      <c r="E85" s="157" t="s">
        <v>293</v>
      </c>
      <c r="F85" s="157"/>
      <c r="G85" s="157" t="s">
        <v>294</v>
      </c>
    </row>
    <row r="86" spans="1:7" s="167" customFormat="1" ht="12.75">
      <c r="A86" s="164"/>
      <c r="B86" s="157"/>
      <c r="C86" s="158"/>
      <c r="D86" s="158"/>
      <c r="E86" s="157" t="s">
        <v>296</v>
      </c>
      <c r="F86" s="157" t="s">
        <v>297</v>
      </c>
      <c r="G86" s="157"/>
    </row>
    <row r="87" spans="1:7" ht="15">
      <c r="A87" s="81">
        <v>1</v>
      </c>
      <c r="B87" s="172" t="s">
        <v>414</v>
      </c>
      <c r="C87" s="173" t="s">
        <v>415</v>
      </c>
      <c r="D87" s="177">
        <v>26</v>
      </c>
      <c r="E87" s="178" t="s">
        <v>300</v>
      </c>
      <c r="F87" s="178" t="s">
        <v>416</v>
      </c>
      <c r="G87" s="81">
        <v>1</v>
      </c>
    </row>
    <row r="88" spans="1:7" ht="15">
      <c r="A88" s="81">
        <v>2</v>
      </c>
      <c r="B88" s="172" t="s">
        <v>417</v>
      </c>
      <c r="C88" s="173" t="s">
        <v>418</v>
      </c>
      <c r="D88" s="177">
        <v>26</v>
      </c>
      <c r="E88" s="178" t="s">
        <v>419</v>
      </c>
      <c r="F88" s="178" t="s">
        <v>416</v>
      </c>
      <c r="G88" s="81">
        <v>1</v>
      </c>
    </row>
    <row r="89" ht="8.25" customHeight="1"/>
    <row r="92" ht="12.75">
      <c r="B92"/>
    </row>
  </sheetData>
  <sheetProtection/>
  <mergeCells count="4">
    <mergeCell ref="B5:E5"/>
    <mergeCell ref="B10:E10"/>
    <mergeCell ref="B20:E20"/>
    <mergeCell ref="B81:E81"/>
  </mergeCells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4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U9"/>
  <sheetViews>
    <sheetView zoomScalePageLayoutView="0" workbookViewId="0" topLeftCell="A1">
      <selection activeCell="K4" sqref="K4:L4"/>
    </sheetView>
  </sheetViews>
  <sheetFormatPr defaultColWidth="14.7109375" defaultRowHeight="12.75"/>
  <cols>
    <col min="1" max="1" width="5.00390625" style="127" customWidth="1"/>
    <col min="2" max="2" width="30.7109375" style="127" customWidth="1"/>
    <col min="3" max="3" width="7.00390625" style="144" customWidth="1"/>
    <col min="4" max="4" width="10.421875" style="127" customWidth="1"/>
    <col min="5" max="5" width="11.7109375" style="127" customWidth="1"/>
    <col min="6" max="6" width="11.28125" style="127" customWidth="1"/>
    <col min="7" max="7" width="13.421875" style="127" customWidth="1"/>
    <col min="8" max="8" width="5.421875" style="127" customWidth="1"/>
    <col min="9" max="9" width="14.421875" style="127" customWidth="1"/>
    <col min="10" max="10" width="9.421875" style="127" customWidth="1"/>
    <col min="11" max="11" width="10.421875" style="127" customWidth="1"/>
    <col min="12" max="12" width="9.7109375" style="127" customWidth="1"/>
    <col min="13" max="16" width="15.00390625" style="127" customWidth="1"/>
    <col min="17" max="255" width="14.7109375" style="127" customWidth="1"/>
    <col min="256" max="16384" width="14.7109375" style="128" customWidth="1"/>
  </cols>
  <sheetData>
    <row r="1" spans="1:255" ht="12.75">
      <c r="A1" s="3" t="s">
        <v>477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</row>
    <row r="2" spans="1:255" ht="42">
      <c r="A2" s="129" t="s">
        <v>0</v>
      </c>
      <c r="B2" s="129" t="s">
        <v>1</v>
      </c>
      <c r="C2" s="129" t="s">
        <v>2</v>
      </c>
      <c r="D2" s="129" t="s">
        <v>3</v>
      </c>
      <c r="E2" s="130" t="s">
        <v>4</v>
      </c>
      <c r="F2" s="129" t="s">
        <v>5</v>
      </c>
      <c r="G2" s="129" t="s">
        <v>6</v>
      </c>
      <c r="H2" s="129" t="s">
        <v>487</v>
      </c>
      <c r="I2" s="129" t="s">
        <v>8</v>
      </c>
      <c r="J2" s="5" t="s">
        <v>484</v>
      </c>
      <c r="K2" s="5" t="s">
        <v>485</v>
      </c>
      <c r="L2" s="7" t="s">
        <v>486</v>
      </c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</row>
    <row r="3" spans="1:255" ht="38.25">
      <c r="A3" s="131">
        <v>1</v>
      </c>
      <c r="B3" s="139" t="s">
        <v>420</v>
      </c>
      <c r="C3" s="133" t="s">
        <v>23</v>
      </c>
      <c r="D3" s="134">
        <v>3</v>
      </c>
      <c r="E3" s="135"/>
      <c r="F3" s="135"/>
      <c r="G3" s="135"/>
      <c r="H3" s="136"/>
      <c r="I3" s="135"/>
      <c r="J3" s="213"/>
      <c r="K3" s="14"/>
      <c r="L3" s="15"/>
      <c r="N3" s="140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</row>
    <row r="4" spans="1:255" ht="12.75">
      <c r="A4" s="141"/>
      <c r="B4" s="141" t="s">
        <v>9</v>
      </c>
      <c r="C4" s="141"/>
      <c r="D4" s="141"/>
      <c r="E4" s="141"/>
      <c r="F4" s="142"/>
      <c r="G4" s="142">
        <f>SUM(G3:G3)</f>
        <v>0</v>
      </c>
      <c r="H4" s="148"/>
      <c r="I4" s="142">
        <f>SUM(I3:I3)</f>
        <v>0</v>
      </c>
      <c r="J4" s="142"/>
      <c r="K4" s="142"/>
      <c r="L4" s="142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</row>
    <row r="6" spans="1:255" ht="12.75">
      <c r="A6" s="128"/>
      <c r="B6" s="137" t="s">
        <v>10</v>
      </c>
      <c r="IP6" s="128"/>
      <c r="IQ6" s="128"/>
      <c r="IR6" s="128"/>
      <c r="IS6" s="128"/>
      <c r="IT6" s="128"/>
      <c r="IU6" s="128"/>
    </row>
    <row r="7" spans="1:255" ht="12.75">
      <c r="A7" s="128"/>
      <c r="B7" s="127" t="s">
        <v>11</v>
      </c>
      <c r="IP7" s="128"/>
      <c r="IQ7" s="128"/>
      <c r="IR7" s="128"/>
      <c r="IS7" s="128"/>
      <c r="IT7" s="128"/>
      <c r="IU7" s="128"/>
    </row>
    <row r="8" spans="1:255" ht="12.75">
      <c r="A8" s="128"/>
      <c r="B8" s="127" t="s">
        <v>12</v>
      </c>
      <c r="IP8" s="128"/>
      <c r="IQ8" s="128"/>
      <c r="IR8" s="128"/>
      <c r="IS8" s="128"/>
      <c r="IT8" s="128"/>
      <c r="IU8" s="128"/>
    </row>
    <row r="9" spans="1:255" ht="12.75">
      <c r="A9" s="128"/>
      <c r="B9" s="127" t="s">
        <v>13</v>
      </c>
      <c r="IP9" s="128"/>
      <c r="IQ9" s="128"/>
      <c r="IR9" s="128"/>
      <c r="IS9" s="128"/>
      <c r="IT9" s="128"/>
      <c r="IU9" s="128"/>
    </row>
  </sheetData>
  <sheetProtection/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9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U9"/>
  <sheetViews>
    <sheetView zoomScalePageLayoutView="0" workbookViewId="0" topLeftCell="A1">
      <selection activeCell="H2" sqref="H2"/>
    </sheetView>
  </sheetViews>
  <sheetFormatPr defaultColWidth="14.7109375" defaultRowHeight="12.75"/>
  <cols>
    <col min="1" max="1" width="5.00390625" style="127" customWidth="1"/>
    <col min="2" max="2" width="30.7109375" style="127" customWidth="1"/>
    <col min="3" max="3" width="7.00390625" style="144" customWidth="1"/>
    <col min="4" max="4" width="10.421875" style="127" customWidth="1"/>
    <col min="5" max="5" width="11.7109375" style="127" customWidth="1"/>
    <col min="6" max="6" width="11.28125" style="127" customWidth="1"/>
    <col min="7" max="7" width="13.421875" style="127" customWidth="1"/>
    <col min="8" max="8" width="5.421875" style="127" customWidth="1"/>
    <col min="9" max="9" width="14.421875" style="127" customWidth="1"/>
    <col min="10" max="10" width="9.421875" style="127" customWidth="1"/>
    <col min="11" max="11" width="10.421875" style="127" customWidth="1"/>
    <col min="12" max="12" width="9.7109375" style="127" customWidth="1"/>
    <col min="13" max="16" width="15.00390625" style="127" customWidth="1"/>
    <col min="17" max="255" width="14.7109375" style="127" customWidth="1"/>
    <col min="256" max="16384" width="14.7109375" style="128" customWidth="1"/>
  </cols>
  <sheetData>
    <row r="1" spans="1:12" ht="12.75">
      <c r="A1" s="3" t="s">
        <v>478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2">
      <c r="A2" s="129" t="s">
        <v>0</v>
      </c>
      <c r="B2" s="129" t="s">
        <v>1</v>
      </c>
      <c r="C2" s="129" t="s">
        <v>2</v>
      </c>
      <c r="D2" s="129" t="s">
        <v>3</v>
      </c>
      <c r="E2" s="130" t="s">
        <v>4</v>
      </c>
      <c r="F2" s="129" t="s">
        <v>5</v>
      </c>
      <c r="G2" s="129" t="s">
        <v>6</v>
      </c>
      <c r="H2" s="129" t="s">
        <v>487</v>
      </c>
      <c r="I2" s="129" t="s">
        <v>8</v>
      </c>
      <c r="J2" s="5" t="s">
        <v>484</v>
      </c>
      <c r="K2" s="5" t="s">
        <v>485</v>
      </c>
      <c r="L2" s="7" t="s">
        <v>486</v>
      </c>
    </row>
    <row r="3" spans="1:255" ht="38.25">
      <c r="A3" s="131">
        <v>1</v>
      </c>
      <c r="B3" s="139" t="s">
        <v>421</v>
      </c>
      <c r="C3" s="133" t="s">
        <v>23</v>
      </c>
      <c r="D3" s="134">
        <v>30</v>
      </c>
      <c r="E3" s="135"/>
      <c r="F3" s="135"/>
      <c r="G3" s="135"/>
      <c r="H3" s="136"/>
      <c r="I3" s="135"/>
      <c r="J3" s="213"/>
      <c r="K3" s="14"/>
      <c r="L3" s="15"/>
      <c r="M3" s="179"/>
      <c r="N3" s="140"/>
      <c r="IP3" s="128"/>
      <c r="IQ3" s="128"/>
      <c r="IR3" s="128"/>
      <c r="IS3" s="128"/>
      <c r="IT3" s="128"/>
      <c r="IU3" s="128"/>
    </row>
    <row r="4" spans="1:255" ht="12.75">
      <c r="A4" s="141"/>
      <c r="B4" s="141" t="s">
        <v>9</v>
      </c>
      <c r="C4" s="141"/>
      <c r="D4" s="141"/>
      <c r="E4" s="141"/>
      <c r="F4" s="142"/>
      <c r="G4" s="142">
        <f>SUM(G3:G3)</f>
        <v>0</v>
      </c>
      <c r="H4" s="148"/>
      <c r="I4" s="142">
        <f>SUM(I3:I3)</f>
        <v>0</v>
      </c>
      <c r="J4" s="142"/>
      <c r="K4" s="142"/>
      <c r="L4" s="142"/>
      <c r="M4" s="127" t="s">
        <v>276</v>
      </c>
      <c r="IP4" s="128"/>
      <c r="IQ4" s="128"/>
      <c r="IR4" s="128"/>
      <c r="IS4" s="128"/>
      <c r="IT4" s="128"/>
      <c r="IU4" s="128"/>
    </row>
    <row r="6" spans="2:255" ht="12.75">
      <c r="B6" s="137" t="s">
        <v>10</v>
      </c>
      <c r="IP6" s="128"/>
      <c r="IQ6" s="128"/>
      <c r="IR6" s="128"/>
      <c r="IS6" s="128"/>
      <c r="IT6" s="128"/>
      <c r="IU6" s="128"/>
    </row>
    <row r="7" spans="2:255" ht="12.75">
      <c r="B7" s="127" t="s">
        <v>11</v>
      </c>
      <c r="IP7" s="128"/>
      <c r="IQ7" s="128"/>
      <c r="IR7" s="128"/>
      <c r="IS7" s="128"/>
      <c r="IT7" s="128"/>
      <c r="IU7" s="128"/>
    </row>
    <row r="8" spans="2:255" ht="12.75">
      <c r="B8" s="127" t="s">
        <v>12</v>
      </c>
      <c r="IP8" s="128"/>
      <c r="IQ8" s="128"/>
      <c r="IR8" s="128"/>
      <c r="IS8" s="128"/>
      <c r="IT8" s="128"/>
      <c r="IU8" s="128"/>
    </row>
    <row r="9" spans="2:255" ht="12.75">
      <c r="B9" s="127" t="s">
        <v>13</v>
      </c>
      <c r="IP9" s="128"/>
      <c r="IQ9" s="128"/>
      <c r="IR9" s="128"/>
      <c r="IS9" s="128"/>
      <c r="IT9" s="128"/>
      <c r="IU9" s="128"/>
    </row>
  </sheetData>
  <sheetProtection/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8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12"/>
  <sheetViews>
    <sheetView zoomScalePageLayoutView="0" workbookViewId="0" topLeftCell="A1">
      <selection activeCell="K6" sqref="K6:L6"/>
    </sheetView>
  </sheetViews>
  <sheetFormatPr defaultColWidth="14.7109375" defaultRowHeight="12.75"/>
  <cols>
    <col min="1" max="1" width="5.00390625" style="1" customWidth="1"/>
    <col min="2" max="2" width="24.140625" style="1" customWidth="1"/>
    <col min="3" max="3" width="7.00390625" style="2" customWidth="1"/>
    <col min="4" max="4" width="10.421875" style="1" customWidth="1"/>
    <col min="5" max="5" width="11.7109375" style="1" customWidth="1"/>
    <col min="6" max="6" width="11.28125" style="1" customWidth="1"/>
    <col min="7" max="7" width="13.421875" style="1" customWidth="1"/>
    <col min="8" max="8" width="5.421875" style="1" customWidth="1"/>
    <col min="9" max="9" width="14.421875" style="1" customWidth="1"/>
    <col min="10" max="10" width="9.421875" style="1" customWidth="1"/>
    <col min="11" max="12" width="14.7109375" style="1" customWidth="1"/>
    <col min="13" max="13" width="8.57421875" style="1" customWidth="1"/>
    <col min="14" max="16" width="15.00390625" style="1" customWidth="1"/>
    <col min="17" max="255" width="14.7109375" style="1" customWidth="1"/>
  </cols>
  <sheetData>
    <row r="1" spans="1:12" ht="12.75" customHeight="1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6" s="8" customFormat="1" ht="25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484</v>
      </c>
      <c r="K2" s="5" t="s">
        <v>485</v>
      </c>
      <c r="L2" s="7" t="s">
        <v>486</v>
      </c>
      <c r="IV2"/>
    </row>
    <row r="3" spans="1:15" ht="12.75">
      <c r="A3" s="9" t="s">
        <v>199</v>
      </c>
      <c r="B3" s="29" t="s">
        <v>22</v>
      </c>
      <c r="C3" s="10" t="s">
        <v>23</v>
      </c>
      <c r="D3" s="11">
        <v>32</v>
      </c>
      <c r="E3" s="12"/>
      <c r="F3" s="12"/>
      <c r="G3" s="12"/>
      <c r="H3" s="13"/>
      <c r="I3" s="12"/>
      <c r="J3" s="183"/>
      <c r="K3" s="14"/>
      <c r="L3" s="15"/>
      <c r="O3" s="16"/>
    </row>
    <row r="4" spans="1:15" ht="12.75">
      <c r="A4" s="9" t="s">
        <v>200</v>
      </c>
      <c r="B4" s="29" t="s">
        <v>24</v>
      </c>
      <c r="C4" s="10" t="s">
        <v>23</v>
      </c>
      <c r="D4" s="11">
        <v>38</v>
      </c>
      <c r="E4" s="12"/>
      <c r="F4" s="12"/>
      <c r="G4" s="12"/>
      <c r="H4" s="13"/>
      <c r="I4" s="12"/>
      <c r="J4" s="183"/>
      <c r="K4" s="14"/>
      <c r="L4" s="15"/>
      <c r="O4" s="16"/>
    </row>
    <row r="5" spans="1:15" ht="12.75">
      <c r="A5" s="9" t="s">
        <v>201</v>
      </c>
      <c r="B5" s="29" t="s">
        <v>25</v>
      </c>
      <c r="C5" s="10" t="s">
        <v>23</v>
      </c>
      <c r="D5" s="11">
        <v>38</v>
      </c>
      <c r="E5" s="12"/>
      <c r="F5" s="12"/>
      <c r="G5" s="12"/>
      <c r="H5" s="13"/>
      <c r="I5" s="12"/>
      <c r="J5" s="183"/>
      <c r="K5" s="14"/>
      <c r="L5" s="15"/>
      <c r="O5" s="16"/>
    </row>
    <row r="6" spans="1:12" ht="12.75">
      <c r="A6" s="17"/>
      <c r="B6" s="17" t="s">
        <v>9</v>
      </c>
      <c r="C6" s="17"/>
      <c r="D6" s="17"/>
      <c r="E6" s="17"/>
      <c r="F6" s="17"/>
      <c r="G6" s="18">
        <f>SUM(G3:G5)</f>
        <v>0</v>
      </c>
      <c r="H6" s="18"/>
      <c r="I6" s="18">
        <f>SUM(I3:I5)</f>
        <v>0</v>
      </c>
      <c r="J6" s="19"/>
      <c r="K6" s="20"/>
      <c r="L6" s="20"/>
    </row>
    <row r="9" ht="12.75">
      <c r="B9" s="16" t="s">
        <v>10</v>
      </c>
    </row>
    <row r="10" ht="12.75">
      <c r="B10" s="1" t="s">
        <v>11</v>
      </c>
    </row>
    <row r="11" ht="12.75">
      <c r="B11" s="1" t="s">
        <v>12</v>
      </c>
    </row>
    <row r="12" ht="12.75">
      <c r="B12" s="1" t="s">
        <v>13</v>
      </c>
    </row>
  </sheetData>
  <sheetProtection/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9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U9"/>
  <sheetViews>
    <sheetView zoomScalePageLayoutView="0" workbookViewId="0" topLeftCell="A1">
      <selection activeCell="K16" sqref="K16"/>
    </sheetView>
  </sheetViews>
  <sheetFormatPr defaultColWidth="14.7109375" defaultRowHeight="12.75"/>
  <cols>
    <col min="1" max="1" width="5.00390625" style="127" customWidth="1"/>
    <col min="2" max="2" width="30.7109375" style="127" customWidth="1"/>
    <col min="3" max="3" width="7.00390625" style="144" customWidth="1"/>
    <col min="4" max="4" width="10.421875" style="127" customWidth="1"/>
    <col min="5" max="5" width="11.7109375" style="127" customWidth="1"/>
    <col min="6" max="6" width="11.28125" style="127" customWidth="1"/>
    <col min="7" max="7" width="13.421875" style="127" customWidth="1"/>
    <col min="8" max="8" width="5.421875" style="127" customWidth="1"/>
    <col min="9" max="9" width="14.421875" style="127" customWidth="1"/>
    <col min="10" max="10" width="9.421875" style="127" customWidth="1"/>
    <col min="11" max="11" width="10.421875" style="127" customWidth="1"/>
    <col min="12" max="12" width="9.7109375" style="127" customWidth="1"/>
    <col min="13" max="16" width="15.00390625" style="127" customWidth="1"/>
    <col min="17" max="255" width="14.7109375" style="127" customWidth="1"/>
    <col min="256" max="16384" width="14.7109375" style="128" customWidth="1"/>
  </cols>
  <sheetData>
    <row r="1" spans="1:12" ht="12.75">
      <c r="A1" s="180" t="s">
        <v>479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2">
      <c r="A2" s="129" t="s">
        <v>0</v>
      </c>
      <c r="B2" s="129" t="s">
        <v>1</v>
      </c>
      <c r="C2" s="129" t="s">
        <v>2</v>
      </c>
      <c r="D2" s="129" t="s">
        <v>3</v>
      </c>
      <c r="E2" s="130" t="s">
        <v>4</v>
      </c>
      <c r="F2" s="129" t="s">
        <v>5</v>
      </c>
      <c r="G2" s="129" t="s">
        <v>6</v>
      </c>
      <c r="H2" s="129" t="s">
        <v>487</v>
      </c>
      <c r="I2" s="129" t="s">
        <v>8</v>
      </c>
      <c r="J2" s="5" t="s">
        <v>484</v>
      </c>
      <c r="K2" s="5" t="s">
        <v>485</v>
      </c>
      <c r="L2" s="7" t="s">
        <v>486</v>
      </c>
    </row>
    <row r="3" spans="1:255" ht="25.5">
      <c r="A3" s="131">
        <v>1</v>
      </c>
      <c r="B3" s="139" t="s">
        <v>422</v>
      </c>
      <c r="C3" s="133" t="s">
        <v>23</v>
      </c>
      <c r="D3" s="134">
        <v>2</v>
      </c>
      <c r="E3" s="135"/>
      <c r="F3" s="135"/>
      <c r="G3" s="135"/>
      <c r="H3" s="136"/>
      <c r="I3" s="135"/>
      <c r="J3" s="213"/>
      <c r="K3" s="14"/>
      <c r="L3" s="15"/>
      <c r="M3" s="179"/>
      <c r="IP3" s="128"/>
      <c r="IQ3" s="128"/>
      <c r="IR3" s="128"/>
      <c r="IS3" s="128"/>
      <c r="IT3" s="128"/>
      <c r="IU3" s="128"/>
    </row>
    <row r="4" spans="1:255" ht="12.75">
      <c r="A4" s="141"/>
      <c r="B4" s="141" t="s">
        <v>9</v>
      </c>
      <c r="C4" s="141"/>
      <c r="D4" s="141"/>
      <c r="E4" s="141"/>
      <c r="F4" s="142"/>
      <c r="G4" s="142">
        <f>SUM(G3:G3)</f>
        <v>0</v>
      </c>
      <c r="H4" s="148"/>
      <c r="I4" s="142">
        <f>SUM(I3:I3)</f>
        <v>0</v>
      </c>
      <c r="J4" s="142"/>
      <c r="K4" s="142"/>
      <c r="L4" s="142"/>
      <c r="IP4" s="128"/>
      <c r="IQ4" s="128"/>
      <c r="IR4" s="128"/>
      <c r="IS4" s="128"/>
      <c r="IT4" s="128"/>
      <c r="IU4" s="128"/>
    </row>
    <row r="6" spans="2:255" ht="12.75">
      <c r="B6" s="137" t="s">
        <v>10</v>
      </c>
      <c r="IP6" s="128"/>
      <c r="IQ6" s="128"/>
      <c r="IR6" s="128"/>
      <c r="IS6" s="128"/>
      <c r="IT6" s="128"/>
      <c r="IU6" s="128"/>
    </row>
    <row r="7" spans="2:255" ht="12.75">
      <c r="B7" s="127" t="s">
        <v>11</v>
      </c>
      <c r="IP7" s="128"/>
      <c r="IQ7" s="128"/>
      <c r="IR7" s="128"/>
      <c r="IS7" s="128"/>
      <c r="IT7" s="128"/>
      <c r="IU7" s="128"/>
    </row>
    <row r="8" spans="2:255" ht="12.75">
      <c r="B8" s="127" t="s">
        <v>12</v>
      </c>
      <c r="IP8" s="128"/>
      <c r="IQ8" s="128"/>
      <c r="IR8" s="128"/>
      <c r="IS8" s="128"/>
      <c r="IT8" s="128"/>
      <c r="IU8" s="128"/>
    </row>
    <row r="9" spans="2:255" ht="12.75">
      <c r="B9" s="127" t="s">
        <v>13</v>
      </c>
      <c r="IP9" s="128"/>
      <c r="IQ9" s="128"/>
      <c r="IR9" s="128"/>
      <c r="IS9" s="128"/>
      <c r="IT9" s="128"/>
      <c r="IU9" s="128"/>
    </row>
  </sheetData>
  <sheetProtection/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8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421875" style="0" customWidth="1"/>
    <col min="2" max="2" width="36.28125" style="0" customWidth="1"/>
    <col min="3" max="3" width="5.28125" style="0" customWidth="1"/>
    <col min="4" max="4" width="7.57421875" style="0" customWidth="1"/>
    <col min="7" max="7" width="11.7109375" style="0" bestFit="1" customWidth="1"/>
    <col min="8" max="8" width="4.28125" style="0" customWidth="1"/>
    <col min="9" max="9" width="11.7109375" style="0" bestFit="1" customWidth="1"/>
    <col min="11" max="12" width="9.8515625" style="0" bestFit="1" customWidth="1"/>
  </cols>
  <sheetData>
    <row r="1" spans="1:12" ht="12.75">
      <c r="A1" s="214" t="s">
        <v>483</v>
      </c>
      <c r="B1" s="214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42">
      <c r="A2" s="216" t="s">
        <v>0</v>
      </c>
      <c r="B2" s="217" t="s">
        <v>1</v>
      </c>
      <c r="C2" s="217" t="s">
        <v>2</v>
      </c>
      <c r="D2" s="217" t="s">
        <v>3</v>
      </c>
      <c r="E2" s="218" t="s">
        <v>4</v>
      </c>
      <c r="F2" s="217" t="s">
        <v>5</v>
      </c>
      <c r="G2" s="217" t="s">
        <v>6</v>
      </c>
      <c r="H2" s="217" t="s">
        <v>487</v>
      </c>
      <c r="I2" s="217" t="s">
        <v>8</v>
      </c>
      <c r="J2" s="5" t="s">
        <v>484</v>
      </c>
      <c r="K2" s="5" t="s">
        <v>485</v>
      </c>
      <c r="L2" s="7" t="s">
        <v>486</v>
      </c>
    </row>
    <row r="3" spans="1:12" ht="49.5" customHeight="1">
      <c r="A3" s="219">
        <v>1</v>
      </c>
      <c r="B3" s="220" t="s">
        <v>480</v>
      </c>
      <c r="C3" s="221" t="s">
        <v>23</v>
      </c>
      <c r="D3" s="227">
        <v>6</v>
      </c>
      <c r="E3" s="228"/>
      <c r="F3" s="228"/>
      <c r="G3" s="228"/>
      <c r="H3" s="229"/>
      <c r="I3" s="228"/>
      <c r="J3" s="227"/>
      <c r="K3" s="222"/>
      <c r="L3" s="223"/>
    </row>
    <row r="4" spans="1:12" ht="12.75">
      <c r="A4" s="224"/>
      <c r="B4" s="225" t="s">
        <v>9</v>
      </c>
      <c r="C4" s="225"/>
      <c r="D4" s="225"/>
      <c r="E4" s="225"/>
      <c r="F4" s="225"/>
      <c r="G4" s="226">
        <f>SUM(G3)</f>
        <v>0</v>
      </c>
      <c r="H4" s="226"/>
      <c r="I4" s="226">
        <f>SUM(I3)</f>
        <v>0</v>
      </c>
      <c r="J4" s="226"/>
      <c r="K4" s="226"/>
      <c r="L4" s="226"/>
    </row>
    <row r="8" spans="2:10" ht="12.75">
      <c r="B8" s="49" t="s">
        <v>10</v>
      </c>
      <c r="C8" s="52"/>
      <c r="D8" s="52"/>
      <c r="E8" s="52"/>
      <c r="F8" s="52"/>
      <c r="G8" s="52"/>
      <c r="H8" s="52"/>
      <c r="I8" s="52"/>
      <c r="J8" s="52"/>
    </row>
    <row r="9" spans="2:10" ht="12.75">
      <c r="B9" s="51" t="s">
        <v>11</v>
      </c>
      <c r="C9" s="52"/>
      <c r="D9" s="52"/>
      <c r="E9" s="52"/>
      <c r="F9" s="52"/>
      <c r="G9" s="52"/>
      <c r="H9" s="52"/>
      <c r="I9" s="52"/>
      <c r="J9" s="52"/>
    </row>
    <row r="10" spans="2:10" ht="12.75">
      <c r="B10" s="51" t="s">
        <v>12</v>
      </c>
      <c r="C10" s="52"/>
      <c r="D10" s="52"/>
      <c r="E10" s="52"/>
      <c r="F10" s="52"/>
      <c r="G10" s="52"/>
      <c r="H10" s="52"/>
      <c r="I10" s="52"/>
      <c r="J10" s="52"/>
    </row>
    <row r="11" spans="2:10" ht="12.75">
      <c r="B11" s="51" t="s">
        <v>13</v>
      </c>
      <c r="C11" s="52"/>
      <c r="D11" s="52"/>
      <c r="E11" s="52"/>
      <c r="F11" s="52"/>
      <c r="G11" s="52"/>
      <c r="H11" s="52"/>
      <c r="I11" s="52"/>
      <c r="J11" s="52"/>
    </row>
  </sheetData>
  <sheetProtection/>
  <printOptions/>
  <pageMargins left="0.7" right="0.7" top="0.75" bottom="0.75" header="0.3" footer="0.3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8"/>
  <sheetViews>
    <sheetView zoomScalePageLayoutView="0" workbookViewId="0" topLeftCell="A1">
      <selection activeCell="K5" sqref="K5:L6"/>
    </sheetView>
  </sheetViews>
  <sheetFormatPr defaultColWidth="14.7109375" defaultRowHeight="12.75"/>
  <cols>
    <col min="1" max="1" width="5.00390625" style="1" customWidth="1"/>
    <col min="2" max="2" width="30.28125" style="1" customWidth="1"/>
    <col min="3" max="3" width="7.00390625" style="2" customWidth="1"/>
    <col min="4" max="4" width="10.421875" style="1" customWidth="1"/>
    <col min="5" max="5" width="11.7109375" style="1" customWidth="1"/>
    <col min="6" max="6" width="11.28125" style="1" customWidth="1"/>
    <col min="7" max="7" width="13.421875" style="1" customWidth="1"/>
    <col min="8" max="8" width="5.421875" style="1" customWidth="1"/>
    <col min="9" max="9" width="14.421875" style="1" customWidth="1"/>
    <col min="10" max="10" width="9.421875" style="1" customWidth="1"/>
    <col min="11" max="12" width="14.7109375" style="1" customWidth="1"/>
    <col min="13" max="13" width="8.57421875" style="1" customWidth="1"/>
    <col min="14" max="16" width="15.00390625" style="1" customWidth="1"/>
    <col min="17" max="255" width="14.7109375" style="1" customWidth="1"/>
  </cols>
  <sheetData>
    <row r="1" spans="1:12" ht="19.5" customHeight="1">
      <c r="A1" s="190" t="s">
        <v>482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6" s="8" customFormat="1" ht="25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487</v>
      </c>
      <c r="I2" s="5" t="s">
        <v>8</v>
      </c>
      <c r="J2" s="5" t="s">
        <v>484</v>
      </c>
      <c r="K2" s="5" t="s">
        <v>485</v>
      </c>
      <c r="L2" s="7" t="s">
        <v>486</v>
      </c>
      <c r="IV2"/>
    </row>
    <row r="3" spans="1:15" ht="13.5" thickBot="1">
      <c r="A3" s="9">
        <v>1</v>
      </c>
      <c r="B3" s="191" t="s">
        <v>430</v>
      </c>
      <c r="C3" s="10" t="s">
        <v>432</v>
      </c>
      <c r="D3" s="11">
        <v>66</v>
      </c>
      <c r="E3" s="12"/>
      <c r="F3" s="12"/>
      <c r="G3" s="12"/>
      <c r="H3" s="13"/>
      <c r="I3" s="12"/>
      <c r="J3" s="183"/>
      <c r="K3" s="14"/>
      <c r="L3" s="15"/>
      <c r="O3" s="16"/>
    </row>
    <row r="4" spans="1:15" ht="13.5" thickBot="1">
      <c r="A4" s="9">
        <v>2</v>
      </c>
      <c r="B4" s="192" t="s">
        <v>431</v>
      </c>
      <c r="C4" s="10" t="s">
        <v>23</v>
      </c>
      <c r="D4" s="11">
        <v>4</v>
      </c>
      <c r="E4" s="12"/>
      <c r="F4" s="12"/>
      <c r="G4" s="12"/>
      <c r="H4" s="13"/>
      <c r="I4" s="12"/>
      <c r="J4" s="183"/>
      <c r="K4" s="14"/>
      <c r="L4" s="15"/>
      <c r="O4" s="16"/>
    </row>
    <row r="5" spans="1:12" ht="12.75">
      <c r="A5" s="17"/>
      <c r="B5" s="17" t="s">
        <v>9</v>
      </c>
      <c r="C5" s="17"/>
      <c r="D5" s="17"/>
      <c r="E5" s="17"/>
      <c r="F5" s="17"/>
      <c r="G5" s="18">
        <f>SUM(G3:G4)</f>
        <v>0</v>
      </c>
      <c r="H5" s="18"/>
      <c r="I5" s="18">
        <f>SUM(I3:I4)</f>
        <v>0</v>
      </c>
      <c r="J5" s="19"/>
      <c r="K5" s="20"/>
      <c r="L5" s="20"/>
    </row>
    <row r="8" ht="12.75">
      <c r="B8" s="16"/>
    </row>
  </sheetData>
  <sheetProtection/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9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8"/>
  <sheetViews>
    <sheetView tabSelected="1" zoomScalePageLayoutView="0" workbookViewId="0" topLeftCell="A1">
      <selection activeCell="A1" sqref="A1"/>
    </sheetView>
  </sheetViews>
  <sheetFormatPr defaultColWidth="14.7109375" defaultRowHeight="12.75"/>
  <cols>
    <col min="1" max="1" width="5.00390625" style="1" customWidth="1"/>
    <col min="2" max="2" width="24.140625" style="1" customWidth="1"/>
    <col min="3" max="3" width="7.00390625" style="2" customWidth="1"/>
    <col min="4" max="4" width="10.421875" style="1" customWidth="1"/>
    <col min="5" max="5" width="11.7109375" style="1" customWidth="1"/>
    <col min="6" max="6" width="11.28125" style="1" customWidth="1"/>
    <col min="7" max="7" width="13.421875" style="1" customWidth="1"/>
    <col min="8" max="8" width="5.421875" style="1" customWidth="1"/>
    <col min="9" max="9" width="14.421875" style="1" customWidth="1"/>
    <col min="10" max="10" width="9.421875" style="1" customWidth="1"/>
    <col min="11" max="12" width="14.7109375" style="1" customWidth="1"/>
    <col min="13" max="16" width="15.00390625" style="1" customWidth="1"/>
    <col min="17" max="255" width="14.7109375" style="1" customWidth="1"/>
  </cols>
  <sheetData>
    <row r="1" spans="1:12" ht="12.75" customHeight="1">
      <c r="A1" s="3" t="s">
        <v>490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6" s="8" customFormat="1" ht="25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487</v>
      </c>
      <c r="I2" s="5" t="s">
        <v>8</v>
      </c>
      <c r="J2" s="5" t="s">
        <v>484</v>
      </c>
      <c r="K2" s="5" t="s">
        <v>485</v>
      </c>
      <c r="L2" s="7" t="s">
        <v>486</v>
      </c>
      <c r="IV2"/>
    </row>
    <row r="3" spans="1:15" ht="63.75">
      <c r="A3" s="9">
        <v>1</v>
      </c>
      <c r="B3" s="29" t="s">
        <v>435</v>
      </c>
      <c r="C3" s="10" t="s">
        <v>23</v>
      </c>
      <c r="D3" s="134">
        <v>4</v>
      </c>
      <c r="E3" s="135"/>
      <c r="F3" s="135"/>
      <c r="G3" s="135"/>
      <c r="H3" s="136"/>
      <c r="I3" s="135"/>
      <c r="J3" s="213"/>
      <c r="K3" s="135"/>
      <c r="L3" s="193"/>
      <c r="O3" s="16"/>
    </row>
    <row r="4" spans="1:12" ht="12.75">
      <c r="A4" s="17"/>
      <c r="B4" s="17" t="s">
        <v>9</v>
      </c>
      <c r="C4" s="17"/>
      <c r="D4" s="17"/>
      <c r="E4" s="17"/>
      <c r="F4" s="17"/>
      <c r="G4" s="18">
        <f>SUM(G3:G3)</f>
        <v>0</v>
      </c>
      <c r="H4" s="18"/>
      <c r="I4" s="18">
        <f>SUM(I3:I3)</f>
        <v>0</v>
      </c>
      <c r="J4" s="19"/>
      <c r="K4" s="20"/>
      <c r="L4" s="20"/>
    </row>
    <row r="6" ht="12.75">
      <c r="B6" s="16" t="s">
        <v>10</v>
      </c>
    </row>
    <row r="7" ht="12.75">
      <c r="B7" s="1" t="s">
        <v>433</v>
      </c>
    </row>
    <row r="8" ht="12.75">
      <c r="B8" s="1" t="s">
        <v>434</v>
      </c>
    </row>
  </sheetData>
  <sheetProtection/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8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8"/>
  <sheetViews>
    <sheetView zoomScalePageLayoutView="0" workbookViewId="0" topLeftCell="A1">
      <selection activeCell="K5" sqref="K5:L5"/>
    </sheetView>
  </sheetViews>
  <sheetFormatPr defaultColWidth="14.7109375" defaultRowHeight="12.75"/>
  <cols>
    <col min="1" max="1" width="5.00390625" style="1" customWidth="1"/>
    <col min="2" max="2" width="30.28125" style="1" customWidth="1"/>
    <col min="3" max="3" width="7.00390625" style="2" customWidth="1"/>
    <col min="4" max="4" width="10.421875" style="1" customWidth="1"/>
    <col min="5" max="5" width="11.7109375" style="1" customWidth="1"/>
    <col min="6" max="6" width="11.28125" style="1" customWidth="1"/>
    <col min="7" max="7" width="13.421875" style="1" customWidth="1"/>
    <col min="8" max="8" width="5.421875" style="1" customWidth="1"/>
    <col min="9" max="9" width="14.421875" style="1" customWidth="1"/>
    <col min="10" max="10" width="9.421875" style="1" customWidth="1"/>
    <col min="11" max="12" width="14.7109375" style="1" customWidth="1"/>
    <col min="13" max="13" width="8.57421875" style="1" customWidth="1"/>
    <col min="14" max="16" width="15.00390625" style="1" customWidth="1"/>
    <col min="17" max="255" width="14.7109375" style="1" customWidth="1"/>
  </cols>
  <sheetData>
    <row r="1" spans="1:12" ht="19.5" customHeight="1">
      <c r="A1" s="190" t="s">
        <v>481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6" s="8" customFormat="1" ht="25.5" customHeight="1">
      <c r="A2" s="5" t="s">
        <v>0</v>
      </c>
      <c r="B2" s="122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487</v>
      </c>
      <c r="I2" s="5" t="s">
        <v>8</v>
      </c>
      <c r="J2" s="5" t="s">
        <v>484</v>
      </c>
      <c r="K2" s="5" t="s">
        <v>485</v>
      </c>
      <c r="L2" s="7" t="s">
        <v>486</v>
      </c>
      <c r="IV2"/>
    </row>
    <row r="3" spans="1:15" ht="25.5">
      <c r="A3" s="194">
        <v>1</v>
      </c>
      <c r="B3" s="195" t="s">
        <v>436</v>
      </c>
      <c r="C3" s="36" t="s">
        <v>23</v>
      </c>
      <c r="D3" s="11">
        <v>26</v>
      </c>
      <c r="E3" s="12"/>
      <c r="F3" s="12"/>
      <c r="G3" s="12"/>
      <c r="H3" s="13"/>
      <c r="I3" s="12"/>
      <c r="J3" s="183"/>
      <c r="K3" s="14"/>
      <c r="L3" s="15"/>
      <c r="O3" s="16"/>
    </row>
    <row r="4" spans="1:15" ht="25.5">
      <c r="A4" s="194">
        <v>2</v>
      </c>
      <c r="B4" s="195" t="s">
        <v>437</v>
      </c>
      <c r="C4" s="36" t="s">
        <v>23</v>
      </c>
      <c r="D4" s="11">
        <v>26</v>
      </c>
      <c r="E4" s="12"/>
      <c r="F4" s="12"/>
      <c r="G4" s="12"/>
      <c r="H4" s="13"/>
      <c r="I4" s="12"/>
      <c r="J4" s="183"/>
      <c r="K4" s="14"/>
      <c r="L4" s="15"/>
      <c r="O4" s="16"/>
    </row>
    <row r="5" spans="1:12" ht="12.75">
      <c r="A5" s="17"/>
      <c r="B5" s="100" t="s">
        <v>9</v>
      </c>
      <c r="C5" s="17"/>
      <c r="D5" s="17"/>
      <c r="E5" s="17"/>
      <c r="F5" s="17"/>
      <c r="G5" s="18">
        <f>SUM(G3:G4)</f>
        <v>0</v>
      </c>
      <c r="H5" s="18"/>
      <c r="I5" s="18">
        <f>SUM(I3:I4)</f>
        <v>0</v>
      </c>
      <c r="J5" s="19"/>
      <c r="K5" s="20"/>
      <c r="L5" s="20"/>
    </row>
    <row r="8" ht="12.75">
      <c r="B8" s="16"/>
    </row>
  </sheetData>
  <sheetProtection/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9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24"/>
  <sheetViews>
    <sheetView zoomScalePageLayoutView="0" workbookViewId="0" topLeftCell="A1">
      <selection activeCell="L22" sqref="L22"/>
    </sheetView>
  </sheetViews>
  <sheetFormatPr defaultColWidth="14.7109375" defaultRowHeight="12.75"/>
  <cols>
    <col min="1" max="1" width="5.00390625" style="1" customWidth="1"/>
    <col min="2" max="2" width="25.00390625" style="1" customWidth="1"/>
    <col min="3" max="3" width="7.00390625" style="2" customWidth="1"/>
    <col min="4" max="4" width="10.421875" style="1" customWidth="1"/>
    <col min="5" max="5" width="11.7109375" style="1" customWidth="1"/>
    <col min="6" max="6" width="11.28125" style="1" customWidth="1"/>
    <col min="7" max="7" width="13.421875" style="1" customWidth="1"/>
    <col min="8" max="8" width="5.421875" style="1" customWidth="1"/>
    <col min="9" max="9" width="14.421875" style="1" customWidth="1"/>
    <col min="10" max="10" width="9.421875" style="1" customWidth="1"/>
    <col min="11" max="12" width="14.7109375" style="1" customWidth="1"/>
    <col min="13" max="13" width="9.28125" style="1" customWidth="1"/>
    <col min="14" max="14" width="10.00390625" style="1" customWidth="1"/>
    <col min="15" max="16" width="15.00390625" style="1" customWidth="1"/>
    <col min="17" max="255" width="14.7109375" style="1" customWidth="1"/>
  </cols>
  <sheetData>
    <row r="1" spans="1:12" ht="12.75" customHeight="1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6" s="8" customFormat="1" ht="25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487</v>
      </c>
      <c r="I2" s="5" t="s">
        <v>8</v>
      </c>
      <c r="J2" s="5" t="s">
        <v>484</v>
      </c>
      <c r="K2" s="5" t="s">
        <v>485</v>
      </c>
      <c r="L2" s="7" t="s">
        <v>486</v>
      </c>
      <c r="IV2"/>
    </row>
    <row r="3" spans="1:15" ht="12.75">
      <c r="A3" s="9" t="s">
        <v>199</v>
      </c>
      <c r="B3" s="22" t="s">
        <v>27</v>
      </c>
      <c r="C3" s="30" t="s">
        <v>28</v>
      </c>
      <c r="D3" s="23">
        <v>3</v>
      </c>
      <c r="E3" s="12"/>
      <c r="F3" s="12"/>
      <c r="G3" s="12"/>
      <c r="H3" s="13"/>
      <c r="I3" s="12"/>
      <c r="J3" s="183"/>
      <c r="K3" s="14"/>
      <c r="L3" s="15"/>
      <c r="O3" s="16"/>
    </row>
    <row r="4" spans="1:15" ht="12.75">
      <c r="A4" s="9" t="s">
        <v>200</v>
      </c>
      <c r="B4" s="22" t="s">
        <v>29</v>
      </c>
      <c r="C4" s="30" t="s">
        <v>17</v>
      </c>
      <c r="D4" s="23">
        <v>102</v>
      </c>
      <c r="E4" s="31"/>
      <c r="F4" s="12"/>
      <c r="G4" s="12"/>
      <c r="H4" s="13"/>
      <c r="I4" s="12"/>
      <c r="J4" s="183"/>
      <c r="K4" s="14"/>
      <c r="L4" s="15"/>
      <c r="O4" s="16"/>
    </row>
    <row r="5" spans="1:15" ht="12.75">
      <c r="A5" s="9" t="s">
        <v>201</v>
      </c>
      <c r="B5" s="22" t="s">
        <v>30</v>
      </c>
      <c r="C5" s="30" t="s">
        <v>31</v>
      </c>
      <c r="D5" s="23">
        <v>2</v>
      </c>
      <c r="E5" s="31"/>
      <c r="F5" s="12"/>
      <c r="G5" s="12"/>
      <c r="H5" s="13"/>
      <c r="I5" s="12"/>
      <c r="J5" s="183"/>
      <c r="K5" s="14"/>
      <c r="L5" s="15"/>
      <c r="O5" s="16"/>
    </row>
    <row r="6" spans="1:15" ht="12.75">
      <c r="A6" s="9" t="s">
        <v>202</v>
      </c>
      <c r="B6" s="22" t="s">
        <v>32</v>
      </c>
      <c r="C6" s="30" t="s">
        <v>33</v>
      </c>
      <c r="D6" s="23">
        <v>4</v>
      </c>
      <c r="E6" s="31"/>
      <c r="F6" s="12"/>
      <c r="G6" s="12"/>
      <c r="H6" s="13"/>
      <c r="I6" s="12"/>
      <c r="J6" s="183"/>
      <c r="K6" s="14"/>
      <c r="L6" s="15"/>
      <c r="O6" s="16"/>
    </row>
    <row r="7" spans="1:15" ht="22.5">
      <c r="A7" s="9" t="s">
        <v>203</v>
      </c>
      <c r="B7" s="22" t="s">
        <v>34</v>
      </c>
      <c r="C7" s="30" t="s">
        <v>33</v>
      </c>
      <c r="D7" s="23">
        <v>4</v>
      </c>
      <c r="E7" s="31"/>
      <c r="F7" s="12"/>
      <c r="G7" s="12"/>
      <c r="H7" s="13"/>
      <c r="I7" s="12"/>
      <c r="J7" s="183"/>
      <c r="K7" s="14"/>
      <c r="L7" s="15"/>
      <c r="O7" s="16"/>
    </row>
    <row r="8" spans="1:15" ht="22.5">
      <c r="A8" s="9" t="s">
        <v>204</v>
      </c>
      <c r="B8" s="22" t="s">
        <v>35</v>
      </c>
      <c r="C8" s="30" t="s">
        <v>36</v>
      </c>
      <c r="D8" s="23">
        <v>4</v>
      </c>
      <c r="E8" s="31"/>
      <c r="F8" s="12"/>
      <c r="G8" s="12"/>
      <c r="H8" s="13"/>
      <c r="I8" s="12"/>
      <c r="J8" s="183"/>
      <c r="K8" s="14"/>
      <c r="L8" s="15"/>
      <c r="O8" s="16"/>
    </row>
    <row r="9" spans="1:15" ht="12.75">
      <c r="A9" s="9" t="s">
        <v>205</v>
      </c>
      <c r="B9" s="22" t="s">
        <v>37</v>
      </c>
      <c r="C9" s="30" t="s">
        <v>38</v>
      </c>
      <c r="D9" s="23">
        <v>6</v>
      </c>
      <c r="E9" s="31"/>
      <c r="F9" s="12"/>
      <c r="G9" s="12"/>
      <c r="H9" s="13"/>
      <c r="I9" s="12"/>
      <c r="J9" s="183"/>
      <c r="K9" s="14"/>
      <c r="L9" s="15"/>
      <c r="O9" s="16"/>
    </row>
    <row r="10" spans="1:15" ht="48" customHeight="1">
      <c r="A10" s="9" t="s">
        <v>206</v>
      </c>
      <c r="B10" s="32" t="s">
        <v>39</v>
      </c>
      <c r="C10" s="33" t="s">
        <v>40</v>
      </c>
      <c r="D10" s="34">
        <v>2</v>
      </c>
      <c r="E10" s="35"/>
      <c r="F10" s="12"/>
      <c r="G10" s="12"/>
      <c r="H10" s="13"/>
      <c r="I10" s="12"/>
      <c r="J10" s="183"/>
      <c r="K10" s="14"/>
      <c r="L10" s="15"/>
      <c r="O10" s="16"/>
    </row>
    <row r="11" spans="1:15" ht="12.75">
      <c r="A11" s="9" t="s">
        <v>207</v>
      </c>
      <c r="B11" s="32" t="s">
        <v>41</v>
      </c>
      <c r="C11" s="36" t="s">
        <v>17</v>
      </c>
      <c r="D11" s="11">
        <v>6</v>
      </c>
      <c r="E11" s="12"/>
      <c r="F11" s="12"/>
      <c r="G11" s="12"/>
      <c r="H11" s="13"/>
      <c r="I11" s="12"/>
      <c r="J11" s="183"/>
      <c r="K11" s="14"/>
      <c r="L11" s="15"/>
      <c r="O11" s="16"/>
    </row>
    <row r="12" spans="1:15" ht="25.5">
      <c r="A12" s="9" t="s">
        <v>208</v>
      </c>
      <c r="B12" s="32" t="s">
        <v>42</v>
      </c>
      <c r="C12" s="37" t="s">
        <v>28</v>
      </c>
      <c r="D12" s="34">
        <v>4</v>
      </c>
      <c r="E12" s="35"/>
      <c r="F12" s="12"/>
      <c r="G12" s="12"/>
      <c r="H12" s="13"/>
      <c r="I12" s="12"/>
      <c r="J12" s="183"/>
      <c r="K12" s="14"/>
      <c r="L12" s="15"/>
      <c r="O12" s="16"/>
    </row>
    <row r="13" spans="1:15" ht="25.5">
      <c r="A13" s="9" t="s">
        <v>209</v>
      </c>
      <c r="B13" s="200" t="s">
        <v>43</v>
      </c>
      <c r="C13" s="197" t="s">
        <v>44</v>
      </c>
      <c r="D13" s="198">
        <v>2</v>
      </c>
      <c r="E13" s="199"/>
      <c r="F13" s="12"/>
      <c r="G13" s="12"/>
      <c r="H13" s="13"/>
      <c r="I13" s="12"/>
      <c r="J13" s="183"/>
      <c r="K13" s="14"/>
      <c r="L13" s="15"/>
      <c r="O13" s="16"/>
    </row>
    <row r="14" spans="1:15" ht="12.75">
      <c r="A14" s="9" t="s">
        <v>210</v>
      </c>
      <c r="B14" s="38" t="s">
        <v>45</v>
      </c>
      <c r="C14" s="39" t="s">
        <v>46</v>
      </c>
      <c r="D14" s="40">
        <v>2</v>
      </c>
      <c r="E14" s="41"/>
      <c r="F14" s="12"/>
      <c r="G14" s="12"/>
      <c r="H14" s="13"/>
      <c r="I14" s="12"/>
      <c r="J14" s="183"/>
      <c r="K14" s="14"/>
      <c r="L14" s="15"/>
      <c r="O14" s="16"/>
    </row>
    <row r="15" spans="1:15" ht="12.75">
      <c r="A15" s="9" t="s">
        <v>211</v>
      </c>
      <c r="B15" s="38" t="s">
        <v>47</v>
      </c>
      <c r="C15" s="39" t="s">
        <v>46</v>
      </c>
      <c r="D15" s="40">
        <v>2</v>
      </c>
      <c r="E15" s="41"/>
      <c r="F15" s="12"/>
      <c r="G15" s="12"/>
      <c r="H15" s="13"/>
      <c r="I15" s="12"/>
      <c r="J15" s="183"/>
      <c r="K15" s="14"/>
      <c r="L15" s="15"/>
      <c r="O15" s="16"/>
    </row>
    <row r="16" spans="1:15" ht="12.75">
      <c r="A16" s="9" t="s">
        <v>212</v>
      </c>
      <c r="B16" s="32" t="s">
        <v>48</v>
      </c>
      <c r="C16" s="36" t="s">
        <v>44</v>
      </c>
      <c r="D16" s="11">
        <v>4</v>
      </c>
      <c r="E16" s="12"/>
      <c r="F16" s="12"/>
      <c r="G16" s="12"/>
      <c r="H16" s="13"/>
      <c r="I16" s="12"/>
      <c r="J16" s="183"/>
      <c r="K16" s="14"/>
      <c r="L16" s="15"/>
      <c r="O16" s="16"/>
    </row>
    <row r="17" spans="1:15" ht="12.75">
      <c r="A17" s="9" t="s">
        <v>213</v>
      </c>
      <c r="B17" s="22" t="s">
        <v>49</v>
      </c>
      <c r="C17" s="30" t="s">
        <v>28</v>
      </c>
      <c r="D17" s="23">
        <v>1</v>
      </c>
      <c r="E17" s="31"/>
      <c r="F17" s="12"/>
      <c r="G17" s="12"/>
      <c r="H17" s="13"/>
      <c r="I17" s="12"/>
      <c r="J17" s="183"/>
      <c r="K17" s="14"/>
      <c r="L17" s="15"/>
      <c r="O17" s="16"/>
    </row>
    <row r="18" spans="1:12" ht="12.75">
      <c r="A18" s="17"/>
      <c r="B18" s="17" t="s">
        <v>9</v>
      </c>
      <c r="C18" s="17"/>
      <c r="D18" s="17"/>
      <c r="E18" s="17"/>
      <c r="F18" s="17"/>
      <c r="G18" s="18">
        <f>SUM(G3:G17)</f>
        <v>0</v>
      </c>
      <c r="H18" s="18"/>
      <c r="I18" s="18">
        <f>SUM(I3:I17)</f>
        <v>0</v>
      </c>
      <c r="J18" s="19" t="s">
        <v>423</v>
      </c>
      <c r="K18" s="20"/>
      <c r="L18" s="20"/>
    </row>
    <row r="21" ht="12.75">
      <c r="B21" s="16" t="s">
        <v>10</v>
      </c>
    </row>
    <row r="22" ht="12.75">
      <c r="B22" s="1" t="s">
        <v>11</v>
      </c>
    </row>
    <row r="23" ht="12.75">
      <c r="B23" s="1" t="s">
        <v>12</v>
      </c>
    </row>
    <row r="24" ht="12.75">
      <c r="B24" s="1" t="s">
        <v>13</v>
      </c>
    </row>
  </sheetData>
  <sheetProtection/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9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14"/>
  <sheetViews>
    <sheetView zoomScalePageLayoutView="0" workbookViewId="0" topLeftCell="A1">
      <selection activeCell="K8" sqref="K8:L8"/>
    </sheetView>
  </sheetViews>
  <sheetFormatPr defaultColWidth="14.7109375" defaultRowHeight="12.75"/>
  <cols>
    <col min="1" max="1" width="5.00390625" style="1" customWidth="1"/>
    <col min="2" max="2" width="24.140625" style="1" customWidth="1"/>
    <col min="3" max="3" width="7.00390625" style="2" customWidth="1"/>
    <col min="4" max="4" width="10.421875" style="1" customWidth="1"/>
    <col min="5" max="5" width="11.7109375" style="1" customWidth="1"/>
    <col min="6" max="6" width="11.28125" style="1" customWidth="1"/>
    <col min="7" max="7" width="13.421875" style="1" customWidth="1"/>
    <col min="8" max="8" width="5.421875" style="1" customWidth="1"/>
    <col min="9" max="9" width="14.421875" style="1" customWidth="1"/>
    <col min="10" max="10" width="9.421875" style="1" customWidth="1"/>
    <col min="11" max="12" width="14.7109375" style="1" customWidth="1"/>
    <col min="13" max="16" width="15.00390625" style="1" customWidth="1"/>
    <col min="17" max="255" width="14.7109375" style="1" customWidth="1"/>
  </cols>
  <sheetData>
    <row r="1" spans="1:12" ht="12.75" customHeight="1">
      <c r="A1" s="3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6" s="8" customFormat="1" ht="25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487</v>
      </c>
      <c r="I2" s="5" t="s">
        <v>8</v>
      </c>
      <c r="J2" s="5" t="s">
        <v>484</v>
      </c>
      <c r="K2" s="5" t="s">
        <v>485</v>
      </c>
      <c r="L2" s="7" t="s">
        <v>486</v>
      </c>
      <c r="IV2"/>
    </row>
    <row r="3" spans="1:15" ht="12.75">
      <c r="A3" s="9">
        <v>1</v>
      </c>
      <c r="B3" s="22" t="s">
        <v>51</v>
      </c>
      <c r="C3" s="10" t="s">
        <v>23</v>
      </c>
      <c r="D3" s="11">
        <v>1</v>
      </c>
      <c r="E3" s="12"/>
      <c r="F3" s="12"/>
      <c r="G3" s="12"/>
      <c r="H3" s="13"/>
      <c r="I3" s="12"/>
      <c r="J3" s="183"/>
      <c r="K3" s="14"/>
      <c r="L3" s="15"/>
      <c r="O3" s="16"/>
    </row>
    <row r="4" spans="1:15" ht="22.5">
      <c r="A4" s="9">
        <v>2</v>
      </c>
      <c r="B4" s="22" t="s">
        <v>52</v>
      </c>
      <c r="C4" s="10" t="s">
        <v>23</v>
      </c>
      <c r="D4" s="11">
        <v>1</v>
      </c>
      <c r="E4" s="12"/>
      <c r="F4" s="12"/>
      <c r="G4" s="12"/>
      <c r="H4" s="13"/>
      <c r="I4" s="12"/>
      <c r="J4" s="183"/>
      <c r="K4" s="14"/>
      <c r="L4" s="15"/>
      <c r="O4" s="16"/>
    </row>
    <row r="5" spans="1:15" ht="22.5">
      <c r="A5" s="9">
        <v>3</v>
      </c>
      <c r="B5" s="22" t="s">
        <v>53</v>
      </c>
      <c r="C5" s="10" t="s">
        <v>23</v>
      </c>
      <c r="D5" s="11">
        <v>1</v>
      </c>
      <c r="E5" s="12"/>
      <c r="F5" s="12"/>
      <c r="G5" s="12"/>
      <c r="H5" s="13"/>
      <c r="I5" s="12"/>
      <c r="J5" s="183"/>
      <c r="K5" s="14"/>
      <c r="L5" s="15"/>
      <c r="O5" s="16"/>
    </row>
    <row r="6" spans="1:15" ht="12.75">
      <c r="A6" s="9">
        <v>4</v>
      </c>
      <c r="B6" s="22" t="s">
        <v>54</v>
      </c>
      <c r="C6" s="10" t="s">
        <v>23</v>
      </c>
      <c r="D6" s="11">
        <v>1</v>
      </c>
      <c r="E6" s="12"/>
      <c r="F6" s="12"/>
      <c r="G6" s="12"/>
      <c r="H6" s="13"/>
      <c r="I6" s="12"/>
      <c r="J6" s="183"/>
      <c r="K6" s="14"/>
      <c r="L6" s="15"/>
      <c r="O6" s="16"/>
    </row>
    <row r="7" spans="1:15" ht="22.5">
      <c r="A7" s="9">
        <v>5</v>
      </c>
      <c r="B7" s="22" t="s">
        <v>55</v>
      </c>
      <c r="C7" s="10" t="s">
        <v>23</v>
      </c>
      <c r="D7" s="11">
        <v>1</v>
      </c>
      <c r="E7" s="12"/>
      <c r="F7" s="12"/>
      <c r="G7" s="12"/>
      <c r="H7" s="13"/>
      <c r="I7" s="12"/>
      <c r="J7" s="183"/>
      <c r="K7" s="14"/>
      <c r="L7" s="15"/>
      <c r="O7" s="16"/>
    </row>
    <row r="8" spans="1:12" ht="12.75">
      <c r="A8" s="17"/>
      <c r="B8" s="17" t="s">
        <v>9</v>
      </c>
      <c r="C8" s="17"/>
      <c r="D8" s="17"/>
      <c r="E8" s="17"/>
      <c r="F8" s="17"/>
      <c r="G8" s="18">
        <f>SUM(G3:G7)</f>
        <v>0</v>
      </c>
      <c r="H8" s="18"/>
      <c r="I8" s="18">
        <f>SUM(I3:I7)</f>
        <v>0</v>
      </c>
      <c r="J8" s="19"/>
      <c r="K8" s="20"/>
      <c r="L8" s="20"/>
    </row>
    <row r="11" ht="12.75">
      <c r="B11" s="16" t="s">
        <v>10</v>
      </c>
    </row>
    <row r="12" ht="12.75">
      <c r="B12" s="1" t="s">
        <v>11</v>
      </c>
    </row>
    <row r="13" ht="12.75">
      <c r="B13" s="1" t="s">
        <v>12</v>
      </c>
    </row>
    <row r="14" ht="12.75">
      <c r="B14" s="1" t="s">
        <v>13</v>
      </c>
    </row>
  </sheetData>
  <sheetProtection/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9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13"/>
  <sheetViews>
    <sheetView zoomScalePageLayoutView="0" workbookViewId="0" topLeftCell="A1">
      <selection activeCell="K7" sqref="K7:L7"/>
    </sheetView>
  </sheetViews>
  <sheetFormatPr defaultColWidth="14.7109375" defaultRowHeight="12.75"/>
  <cols>
    <col min="1" max="1" width="5.00390625" style="1" customWidth="1"/>
    <col min="2" max="2" width="24.140625" style="1" customWidth="1"/>
    <col min="3" max="3" width="7.00390625" style="2" customWidth="1"/>
    <col min="4" max="4" width="10.421875" style="1" customWidth="1"/>
    <col min="5" max="5" width="11.7109375" style="1" customWidth="1"/>
    <col min="6" max="6" width="11.28125" style="1" customWidth="1"/>
    <col min="7" max="7" width="13.421875" style="1" customWidth="1"/>
    <col min="8" max="8" width="5.421875" style="1" customWidth="1"/>
    <col min="9" max="9" width="14.421875" style="1" customWidth="1"/>
    <col min="10" max="10" width="9.421875" style="1" customWidth="1"/>
    <col min="11" max="12" width="14.7109375" style="1" customWidth="1"/>
    <col min="13" max="16" width="15.00390625" style="1" customWidth="1"/>
    <col min="17" max="255" width="14.7109375" style="1" customWidth="1"/>
  </cols>
  <sheetData>
    <row r="1" spans="1:12" ht="12.75" customHeight="1">
      <c r="A1" s="3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6" s="8" customFormat="1" ht="25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487</v>
      </c>
      <c r="I2" s="5" t="s">
        <v>8</v>
      </c>
      <c r="J2" s="5" t="s">
        <v>484</v>
      </c>
      <c r="K2" s="5" t="s">
        <v>485</v>
      </c>
      <c r="L2" s="7" t="s">
        <v>486</v>
      </c>
      <c r="IV2"/>
    </row>
    <row r="3" spans="1:15" ht="12.75">
      <c r="A3" s="9">
        <v>1</v>
      </c>
      <c r="B3" s="22" t="s">
        <v>57</v>
      </c>
      <c r="C3" s="42" t="s">
        <v>38</v>
      </c>
      <c r="D3" s="11">
        <v>2</v>
      </c>
      <c r="E3" s="12"/>
      <c r="F3" s="12"/>
      <c r="G3" s="12"/>
      <c r="H3" s="13"/>
      <c r="I3" s="12"/>
      <c r="J3" s="183"/>
      <c r="K3" s="14"/>
      <c r="L3" s="15"/>
      <c r="O3" s="16"/>
    </row>
    <row r="4" spans="1:15" ht="12.75">
      <c r="A4" s="9">
        <v>2</v>
      </c>
      <c r="B4" s="22" t="s">
        <v>58</v>
      </c>
      <c r="C4" s="42" t="s">
        <v>38</v>
      </c>
      <c r="D4" s="11">
        <v>2</v>
      </c>
      <c r="E4" s="12"/>
      <c r="F4" s="12"/>
      <c r="G4" s="12"/>
      <c r="H4" s="13"/>
      <c r="I4" s="12"/>
      <c r="J4" s="183"/>
      <c r="K4" s="14"/>
      <c r="L4" s="15"/>
      <c r="O4" s="16"/>
    </row>
    <row r="5" spans="1:15" ht="12.75">
      <c r="A5" s="9">
        <v>3</v>
      </c>
      <c r="B5" s="22" t="s">
        <v>59</v>
      </c>
      <c r="C5" s="42" t="s">
        <v>38</v>
      </c>
      <c r="D5" s="11">
        <v>1</v>
      </c>
      <c r="E5" s="12"/>
      <c r="F5" s="12"/>
      <c r="G5" s="12"/>
      <c r="H5" s="13"/>
      <c r="I5" s="12"/>
      <c r="J5" s="183"/>
      <c r="K5" s="14"/>
      <c r="L5" s="15"/>
      <c r="O5" s="16"/>
    </row>
    <row r="6" spans="1:15" ht="12.75">
      <c r="A6" s="9">
        <v>4</v>
      </c>
      <c r="B6" s="22" t="s">
        <v>60</v>
      </c>
      <c r="C6" s="42" t="s">
        <v>61</v>
      </c>
      <c r="D6" s="11">
        <v>1</v>
      </c>
      <c r="E6" s="12"/>
      <c r="F6" s="12"/>
      <c r="G6" s="12"/>
      <c r="H6" s="13"/>
      <c r="I6" s="12"/>
      <c r="J6" s="183"/>
      <c r="K6" s="14"/>
      <c r="L6" s="15"/>
      <c r="O6" s="16"/>
    </row>
    <row r="7" spans="1:12" ht="12.75">
      <c r="A7" s="17"/>
      <c r="B7" s="17" t="s">
        <v>9</v>
      </c>
      <c r="C7" s="17"/>
      <c r="D7" s="17"/>
      <c r="E7" s="17"/>
      <c r="F7" s="17"/>
      <c r="G7" s="18">
        <f>SUM(G3:G6)</f>
        <v>0</v>
      </c>
      <c r="H7" s="18"/>
      <c r="I7" s="18">
        <f>SUM(I3:I6)</f>
        <v>0</v>
      </c>
      <c r="J7" s="19"/>
      <c r="K7" s="20"/>
      <c r="L7" s="20"/>
    </row>
    <row r="10" ht="12.75">
      <c r="B10" s="16" t="s">
        <v>10</v>
      </c>
    </row>
    <row r="11" ht="12.75">
      <c r="B11" s="1" t="s">
        <v>11</v>
      </c>
    </row>
    <row r="12" ht="12.75">
      <c r="B12" s="1" t="s">
        <v>12</v>
      </c>
    </row>
    <row r="13" ht="12.75">
      <c r="B13" s="1" t="s">
        <v>13</v>
      </c>
    </row>
  </sheetData>
  <sheetProtection/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9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2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28125" style="0" customWidth="1"/>
    <col min="2" max="2" width="18.28125" style="0" customWidth="1"/>
    <col min="3" max="3" width="6.00390625" style="0" customWidth="1"/>
    <col min="7" max="7" width="11.00390625" style="0" bestFit="1" customWidth="1"/>
    <col min="9" max="9" width="11.00390625" style="0" bestFit="1" customWidth="1"/>
    <col min="11" max="11" width="10.7109375" style="0" customWidth="1"/>
    <col min="12" max="12" width="13.421875" style="0" customWidth="1"/>
  </cols>
  <sheetData>
    <row r="1" spans="1:12" ht="12.75">
      <c r="A1" s="3" t="s">
        <v>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1.5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487</v>
      </c>
      <c r="I2" s="5" t="s">
        <v>8</v>
      </c>
      <c r="J2" s="5" t="s">
        <v>484</v>
      </c>
      <c r="K2" s="5" t="s">
        <v>485</v>
      </c>
      <c r="L2" s="7" t="s">
        <v>486</v>
      </c>
    </row>
    <row r="3" spans="1:12" ht="33.75">
      <c r="A3" s="21">
        <v>1</v>
      </c>
      <c r="B3" s="43" t="s">
        <v>63</v>
      </c>
      <c r="C3" s="44" t="s">
        <v>64</v>
      </c>
      <c r="D3" s="45">
        <v>15</v>
      </c>
      <c r="E3" s="184"/>
      <c r="F3" s="185"/>
      <c r="G3" s="185"/>
      <c r="H3" s="47"/>
      <c r="I3" s="185"/>
      <c r="J3" s="188"/>
      <c r="K3" s="186"/>
      <c r="L3" s="187"/>
    </row>
    <row r="4" spans="1:12" ht="33.75">
      <c r="A4" s="21">
        <v>2</v>
      </c>
      <c r="B4" s="43" t="s">
        <v>467</v>
      </c>
      <c r="C4" s="44" t="s">
        <v>64</v>
      </c>
      <c r="D4" s="45">
        <v>35</v>
      </c>
      <c r="E4" s="201"/>
      <c r="F4" s="185"/>
      <c r="G4" s="185"/>
      <c r="H4" s="47"/>
      <c r="I4" s="185"/>
      <c r="J4" s="188"/>
      <c r="K4" s="186"/>
      <c r="L4" s="187"/>
    </row>
    <row r="5" spans="1:12" ht="33.75">
      <c r="A5" s="21">
        <v>3</v>
      </c>
      <c r="B5" s="43" t="s">
        <v>468</v>
      </c>
      <c r="C5" s="44" t="s">
        <v>17</v>
      </c>
      <c r="D5" s="45">
        <v>2</v>
      </c>
      <c r="E5" s="185"/>
      <c r="F5" s="185"/>
      <c r="G5" s="185"/>
      <c r="H5" s="47"/>
      <c r="I5" s="185"/>
      <c r="J5" s="188"/>
      <c r="K5" s="186"/>
      <c r="L5" s="187"/>
    </row>
    <row r="6" spans="1:12" ht="45">
      <c r="A6" s="21">
        <v>4</v>
      </c>
      <c r="B6" s="43" t="s">
        <v>438</v>
      </c>
      <c r="C6" s="44" t="s">
        <v>17</v>
      </c>
      <c r="D6" s="45">
        <v>10</v>
      </c>
      <c r="E6" s="185"/>
      <c r="F6" s="185"/>
      <c r="G6" s="185"/>
      <c r="H6" s="47"/>
      <c r="I6" s="185"/>
      <c r="J6" s="188"/>
      <c r="K6" s="186"/>
      <c r="L6" s="187"/>
    </row>
    <row r="7" spans="1:12" ht="12.75">
      <c r="A7" s="21"/>
      <c r="B7" s="21" t="s">
        <v>14</v>
      </c>
      <c r="C7" s="21"/>
      <c r="D7" s="21"/>
      <c r="E7" s="21"/>
      <c r="F7" s="21"/>
      <c r="G7" s="26">
        <f>SUM(G3:G6)</f>
        <v>0</v>
      </c>
      <c r="H7" s="26"/>
      <c r="I7" s="26">
        <f>SUM(I3:I6)</f>
        <v>0</v>
      </c>
      <c r="J7" s="26"/>
      <c r="K7" s="26"/>
      <c r="L7" s="26"/>
    </row>
    <row r="12" ht="12.75">
      <c r="B12" s="77"/>
    </row>
  </sheetData>
  <sheetProtection/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1"/>
  <sheetViews>
    <sheetView zoomScalePageLayoutView="0" workbookViewId="0" topLeftCell="A1">
      <selection activeCell="K9" sqref="K9:L9"/>
    </sheetView>
  </sheetViews>
  <sheetFormatPr defaultColWidth="9.140625" defaultRowHeight="12.75"/>
  <cols>
    <col min="2" max="2" width="33.7109375" style="0" customWidth="1"/>
    <col min="3" max="3" width="6.00390625" style="0" customWidth="1"/>
    <col min="7" max="7" width="12.140625" style="0" bestFit="1" customWidth="1"/>
    <col min="9" max="9" width="12.140625" style="0" bestFit="1" customWidth="1"/>
    <col min="11" max="12" width="11.7109375" style="0" bestFit="1" customWidth="1"/>
  </cols>
  <sheetData>
    <row r="1" spans="1:12" ht="12.75">
      <c r="A1" s="3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2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487</v>
      </c>
      <c r="I2" s="5" t="s">
        <v>8</v>
      </c>
      <c r="J2" s="5" t="s">
        <v>484</v>
      </c>
      <c r="K2" s="5" t="s">
        <v>485</v>
      </c>
      <c r="L2" s="7" t="s">
        <v>486</v>
      </c>
    </row>
    <row r="3" spans="1:12" ht="22.5">
      <c r="A3" s="21">
        <v>1</v>
      </c>
      <c r="B3" s="43" t="s">
        <v>439</v>
      </c>
      <c r="C3" s="44" t="s">
        <v>66</v>
      </c>
      <c r="D3" s="45">
        <v>24</v>
      </c>
      <c r="E3" s="46"/>
      <c r="F3" s="46"/>
      <c r="G3" s="46"/>
      <c r="H3" s="47"/>
      <c r="I3" s="46"/>
      <c r="J3" s="188"/>
      <c r="K3" s="24"/>
      <c r="L3" s="48"/>
    </row>
    <row r="4" spans="1:12" ht="67.5">
      <c r="A4" s="21">
        <v>2</v>
      </c>
      <c r="B4" s="22" t="s">
        <v>440</v>
      </c>
      <c r="C4" s="44" t="s">
        <v>67</v>
      </c>
      <c r="D4" s="45">
        <v>360</v>
      </c>
      <c r="E4" s="46"/>
      <c r="F4" s="46"/>
      <c r="G4" s="46"/>
      <c r="H4" s="47"/>
      <c r="I4" s="46"/>
      <c r="J4" s="188"/>
      <c r="K4" s="24"/>
      <c r="L4" s="48"/>
    </row>
    <row r="5" spans="1:12" ht="90">
      <c r="A5" s="21">
        <v>3</v>
      </c>
      <c r="B5" s="22" t="s">
        <v>441</v>
      </c>
      <c r="C5" s="44" t="s">
        <v>67</v>
      </c>
      <c r="D5" s="45">
        <v>80</v>
      </c>
      <c r="E5" s="46"/>
      <c r="F5" s="46"/>
      <c r="G5" s="46"/>
      <c r="H5" s="47"/>
      <c r="I5" s="46"/>
      <c r="J5" s="188"/>
      <c r="K5" s="24"/>
      <c r="L5" s="48"/>
    </row>
    <row r="6" spans="1:16" ht="22.5">
      <c r="A6" s="21">
        <v>4</v>
      </c>
      <c r="B6" s="43" t="s">
        <v>442</v>
      </c>
      <c r="C6" s="44" t="s">
        <v>68</v>
      </c>
      <c r="D6" s="45">
        <v>2</v>
      </c>
      <c r="E6" s="202"/>
      <c r="F6" s="202"/>
      <c r="G6" s="202"/>
      <c r="H6" s="203"/>
      <c r="I6" s="202"/>
      <c r="J6" s="188"/>
      <c r="K6" s="24"/>
      <c r="L6" s="204"/>
      <c r="M6" s="205"/>
      <c r="N6" s="58"/>
      <c r="P6" s="58"/>
    </row>
    <row r="7" spans="1:12" ht="22.5">
      <c r="A7" s="21">
        <v>5</v>
      </c>
      <c r="B7" s="43" t="s">
        <v>443</v>
      </c>
      <c r="C7" s="44" t="s">
        <v>66</v>
      </c>
      <c r="D7" s="45">
        <v>4</v>
      </c>
      <c r="E7" s="46"/>
      <c r="F7" s="46"/>
      <c r="G7" s="46"/>
      <c r="H7" s="47"/>
      <c r="I7" s="46"/>
      <c r="J7" s="188"/>
      <c r="K7" s="24"/>
      <c r="L7" s="48"/>
    </row>
    <row r="8" spans="1:12" ht="22.5">
      <c r="A8" s="21">
        <v>6</v>
      </c>
      <c r="B8" s="43" t="s">
        <v>444</v>
      </c>
      <c r="C8" s="44" t="s">
        <v>66</v>
      </c>
      <c r="D8" s="45">
        <v>8</v>
      </c>
      <c r="E8" s="46"/>
      <c r="F8" s="46"/>
      <c r="G8" s="46"/>
      <c r="H8" s="47"/>
      <c r="I8" s="46"/>
      <c r="J8" s="188"/>
      <c r="K8" s="24"/>
      <c r="L8" s="48"/>
    </row>
    <row r="9" spans="1:12" ht="12.75">
      <c r="A9" s="21"/>
      <c r="B9" s="21" t="s">
        <v>14</v>
      </c>
      <c r="C9" s="21"/>
      <c r="D9" s="21"/>
      <c r="E9" s="21"/>
      <c r="F9" s="21"/>
      <c r="G9" s="26">
        <f>SUM(G3:G8)</f>
        <v>0</v>
      </c>
      <c r="H9" s="26"/>
      <c r="I9" s="26">
        <f>SUM(I3:I8)</f>
        <v>0</v>
      </c>
      <c r="J9" s="26"/>
      <c r="K9" s="26"/>
      <c r="L9" s="26"/>
    </row>
    <row r="13" spans="1:10" ht="12.75">
      <c r="A13" s="49" t="s">
        <v>10</v>
      </c>
      <c r="B13" s="50"/>
      <c r="C13" s="51"/>
      <c r="D13" s="51"/>
      <c r="E13" s="51"/>
      <c r="F13" s="51"/>
      <c r="G13" s="51"/>
      <c r="H13" s="51"/>
      <c r="I13" s="51"/>
      <c r="J13" s="52"/>
    </row>
    <row r="14" spans="1:10" ht="12.75">
      <c r="A14" s="51" t="s">
        <v>11</v>
      </c>
      <c r="B14" s="50"/>
      <c r="C14" s="51"/>
      <c r="D14" s="51"/>
      <c r="E14" s="51"/>
      <c r="F14" s="51"/>
      <c r="G14" s="51"/>
      <c r="H14" s="51"/>
      <c r="I14" s="51"/>
      <c r="J14" s="52"/>
    </row>
    <row r="15" spans="1:10" ht="12.75">
      <c r="A15" s="51" t="s">
        <v>12</v>
      </c>
      <c r="B15" s="50"/>
      <c r="C15" s="51"/>
      <c r="D15" s="51"/>
      <c r="E15" s="51"/>
      <c r="F15" s="51"/>
      <c r="G15" s="51"/>
      <c r="H15" s="51"/>
      <c r="I15" s="51"/>
      <c r="J15" s="52"/>
    </row>
    <row r="16" spans="1:10" ht="12.75">
      <c r="A16" s="51" t="s">
        <v>13</v>
      </c>
      <c r="B16" s="50"/>
      <c r="C16" s="51"/>
      <c r="D16" s="51"/>
      <c r="E16" s="51"/>
      <c r="F16" s="51"/>
      <c r="G16" s="51"/>
      <c r="H16" s="51"/>
      <c r="I16" s="51"/>
      <c r="J16" s="52"/>
    </row>
    <row r="21" ht="12.75">
      <c r="B21" s="77"/>
    </row>
  </sheetData>
  <sheetProtection/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8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8"/>
  <sheetViews>
    <sheetView zoomScalePageLayoutView="0" workbookViewId="0" topLeftCell="A1">
      <selection activeCell="K7" sqref="K7:L7"/>
    </sheetView>
  </sheetViews>
  <sheetFormatPr defaultColWidth="9.140625" defaultRowHeight="12.75"/>
  <cols>
    <col min="1" max="1" width="5.28125" style="0" customWidth="1"/>
    <col min="2" max="2" width="31.140625" style="0" customWidth="1"/>
    <col min="3" max="3" width="5.8515625" style="0" customWidth="1"/>
    <col min="7" max="7" width="12.140625" style="0" bestFit="1" customWidth="1"/>
    <col min="9" max="9" width="12.140625" style="0" bestFit="1" customWidth="1"/>
    <col min="11" max="12" width="11.7109375" style="0" bestFit="1" customWidth="1"/>
  </cols>
  <sheetData>
    <row r="1" spans="1:12" ht="12.75">
      <c r="A1" s="3" t="s">
        <v>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2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488</v>
      </c>
      <c r="I2" s="5" t="s">
        <v>8</v>
      </c>
      <c r="J2" s="5" t="s">
        <v>484</v>
      </c>
      <c r="K2" s="5" t="s">
        <v>485</v>
      </c>
      <c r="L2" s="7" t="s">
        <v>486</v>
      </c>
    </row>
    <row r="3" spans="1:12" ht="12.75">
      <c r="A3" s="21">
        <v>1</v>
      </c>
      <c r="B3" s="43" t="s">
        <v>445</v>
      </c>
      <c r="C3" s="44" t="s">
        <v>70</v>
      </c>
      <c r="D3" s="45">
        <v>4</v>
      </c>
      <c r="E3" s="46"/>
      <c r="F3" s="46"/>
      <c r="G3" s="46"/>
      <c r="H3" s="47"/>
      <c r="I3" s="46"/>
      <c r="J3" s="188"/>
      <c r="K3" s="24"/>
      <c r="L3" s="48"/>
    </row>
    <row r="4" spans="1:12" ht="36" customHeight="1">
      <c r="A4" s="21">
        <v>2</v>
      </c>
      <c r="B4" s="43" t="s">
        <v>446</v>
      </c>
      <c r="C4" s="44" t="s">
        <v>67</v>
      </c>
      <c r="D4" s="45">
        <v>6</v>
      </c>
      <c r="E4" s="46"/>
      <c r="F4" s="46"/>
      <c r="G4" s="46"/>
      <c r="H4" s="47"/>
      <c r="I4" s="46"/>
      <c r="J4" s="188"/>
      <c r="K4" s="24"/>
      <c r="L4" s="48"/>
    </row>
    <row r="5" spans="1:12" ht="25.5" customHeight="1">
      <c r="A5" s="21">
        <v>3</v>
      </c>
      <c r="B5" s="43" t="s">
        <v>447</v>
      </c>
      <c r="C5" s="44" t="s">
        <v>38</v>
      </c>
      <c r="D5" s="45">
        <v>9</v>
      </c>
      <c r="E5" s="46"/>
      <c r="F5" s="46"/>
      <c r="G5" s="46"/>
      <c r="H5" s="47"/>
      <c r="I5" s="46"/>
      <c r="J5" s="188"/>
      <c r="K5" s="24"/>
      <c r="L5" s="48"/>
    </row>
    <row r="6" spans="1:12" ht="24.75" customHeight="1">
      <c r="A6" s="21">
        <v>4</v>
      </c>
      <c r="B6" s="53" t="s">
        <v>448</v>
      </c>
      <c r="C6" s="54" t="s">
        <v>67</v>
      </c>
      <c r="D6" s="55">
        <v>2</v>
      </c>
      <c r="E6" s="56"/>
      <c r="F6" s="46"/>
      <c r="G6" s="56"/>
      <c r="H6" s="57"/>
      <c r="I6" s="56"/>
      <c r="J6" s="189"/>
      <c r="K6" s="24"/>
      <c r="L6" s="48"/>
    </row>
    <row r="7" spans="1:12" ht="12.75">
      <c r="A7" s="21"/>
      <c r="B7" s="21" t="s">
        <v>14</v>
      </c>
      <c r="C7" s="21"/>
      <c r="D7" s="21"/>
      <c r="E7" s="21"/>
      <c r="F7" s="21"/>
      <c r="G7" s="26">
        <f>SUM(G3:G6)</f>
        <v>0</v>
      </c>
      <c r="H7" s="26"/>
      <c r="I7" s="26">
        <f>SUM(I3:I6)</f>
        <v>0</v>
      </c>
      <c r="J7" s="26"/>
      <c r="K7" s="26"/>
      <c r="L7" s="26"/>
    </row>
    <row r="10" spans="1:12" ht="12.75">
      <c r="A10" s="58"/>
      <c r="B10" s="59" t="s">
        <v>10</v>
      </c>
      <c r="C10" s="60"/>
      <c r="D10" s="61"/>
      <c r="E10" s="61"/>
      <c r="F10" s="61"/>
      <c r="G10" s="61"/>
      <c r="H10" s="61"/>
      <c r="I10" s="61"/>
      <c r="J10" s="61"/>
      <c r="K10" s="58"/>
      <c r="L10" s="52"/>
    </row>
    <row r="11" spans="1:12" ht="12.75">
      <c r="A11" s="58"/>
      <c r="B11" s="61" t="s">
        <v>11</v>
      </c>
      <c r="C11" s="61"/>
      <c r="D11" s="61"/>
      <c r="E11" s="61"/>
      <c r="F11" s="61"/>
      <c r="G11" s="61"/>
      <c r="H11" s="61"/>
      <c r="I11" s="61"/>
      <c r="J11" s="61"/>
      <c r="K11" s="61"/>
      <c r="L11" s="52"/>
    </row>
    <row r="12" spans="1:12" ht="12.75">
      <c r="A12" s="58"/>
      <c r="B12" s="61" t="s">
        <v>12</v>
      </c>
      <c r="C12" s="60"/>
      <c r="D12" s="61"/>
      <c r="E12" s="61"/>
      <c r="F12" s="61"/>
      <c r="G12" s="61"/>
      <c r="H12" s="61"/>
      <c r="I12" s="61"/>
      <c r="J12" s="61"/>
      <c r="K12" s="58"/>
      <c r="L12" s="52"/>
    </row>
    <row r="13" spans="1:12" ht="12.75">
      <c r="A13" s="58"/>
      <c r="B13" s="61" t="s">
        <v>13</v>
      </c>
      <c r="C13" s="61"/>
      <c r="D13" s="61"/>
      <c r="E13" s="61"/>
      <c r="F13" s="61"/>
      <c r="G13" s="61"/>
      <c r="H13" s="61"/>
      <c r="I13" s="61"/>
      <c r="J13" s="61"/>
      <c r="K13" s="58"/>
      <c r="L13" s="52"/>
    </row>
    <row r="14" spans="1:11" ht="12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6" ht="12.75">
      <c r="B16" s="61"/>
    </row>
    <row r="18" ht="12.75">
      <c r="B18" s="77"/>
    </row>
  </sheetData>
  <sheetProtection/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2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421875" style="0" customWidth="1"/>
    <col min="2" max="2" width="17.140625" style="0" customWidth="1"/>
    <col min="3" max="3" width="13.140625" style="0" customWidth="1"/>
    <col min="4" max="4" width="11.57421875" style="0" customWidth="1"/>
    <col min="5" max="5" width="6.7109375" style="68" customWidth="1"/>
    <col min="6" max="6" width="8.8515625" style="69" customWidth="1"/>
    <col min="7" max="7" width="6.28125" style="69" hidden="1" customWidth="1"/>
    <col min="8" max="8" width="6.7109375" style="69" hidden="1" customWidth="1"/>
    <col min="9" max="9" width="10.00390625" style="69" customWidth="1"/>
    <col min="10" max="10" width="10.00390625" style="70" customWidth="1"/>
    <col min="11" max="11" width="10.00390625" style="71" customWidth="1"/>
    <col min="12" max="12" width="13.8515625" style="71" customWidth="1"/>
    <col min="13" max="13" width="7.7109375" style="0" customWidth="1"/>
    <col min="14" max="14" width="14.7109375" style="71" customWidth="1"/>
    <col min="15" max="15" width="8.28125" style="0" customWidth="1"/>
    <col min="16" max="16" width="7.140625" style="0" customWidth="1"/>
    <col min="17" max="17" width="6.8515625" style="0" customWidth="1"/>
  </cols>
  <sheetData>
    <row r="1" spans="1:15" s="25" customFormat="1" ht="14.25" customHeight="1">
      <c r="A1" s="62" t="s">
        <v>489</v>
      </c>
      <c r="B1" s="62"/>
      <c r="C1" s="63"/>
      <c r="D1" s="62"/>
      <c r="E1" s="64"/>
      <c r="F1" s="65"/>
      <c r="G1" s="65"/>
      <c r="H1" s="65"/>
      <c r="I1" s="65"/>
      <c r="J1" s="66"/>
      <c r="K1" s="67"/>
      <c r="L1" s="67"/>
      <c r="M1" s="62"/>
      <c r="N1" s="67"/>
      <c r="O1" s="63"/>
    </row>
    <row r="2" spans="1:14" s="25" customFormat="1" ht="14.25" customHeight="1">
      <c r="A2" s="62" t="s">
        <v>71</v>
      </c>
      <c r="B2" s="62"/>
      <c r="C2" s="62"/>
      <c r="D2" s="62"/>
      <c r="E2" s="64"/>
      <c r="F2" s="65"/>
      <c r="G2" s="65"/>
      <c r="H2" s="65"/>
      <c r="I2" s="65"/>
      <c r="J2" s="66"/>
      <c r="K2" s="67"/>
      <c r="L2" s="67"/>
      <c r="M2" s="62"/>
      <c r="N2" s="67"/>
    </row>
    <row r="3" ht="14.25" customHeight="1">
      <c r="A3" s="62" t="s">
        <v>72</v>
      </c>
    </row>
    <row r="4" spans="1:254" s="72" customFormat="1" ht="36" customHeight="1">
      <c r="A4" s="95" t="s">
        <v>73</v>
      </c>
      <c r="B4" s="95" t="s">
        <v>74</v>
      </c>
      <c r="C4" s="95" t="s">
        <v>75</v>
      </c>
      <c r="D4" s="95" t="s">
        <v>76</v>
      </c>
      <c r="E4" s="96" t="s">
        <v>77</v>
      </c>
      <c r="F4" s="95" t="s">
        <v>78</v>
      </c>
      <c r="G4" s="95" t="s">
        <v>79</v>
      </c>
      <c r="H4" s="95" t="s">
        <v>80</v>
      </c>
      <c r="I4" s="95" t="s">
        <v>81</v>
      </c>
      <c r="J4" s="97" t="s">
        <v>82</v>
      </c>
      <c r="K4" s="97" t="s">
        <v>83</v>
      </c>
      <c r="L4" s="97" t="s">
        <v>6</v>
      </c>
      <c r="M4" s="95" t="s">
        <v>84</v>
      </c>
      <c r="N4" s="97" t="s">
        <v>85</v>
      </c>
      <c r="O4" s="5" t="s">
        <v>484</v>
      </c>
      <c r="P4" s="5" t="s">
        <v>485</v>
      </c>
      <c r="Q4" s="7" t="s">
        <v>486</v>
      </c>
      <c r="IR4" s="73"/>
      <c r="IS4" s="73"/>
      <c r="IT4" s="73"/>
    </row>
    <row r="5" spans="1:256" s="73" customFormat="1" ht="14.25" customHeight="1">
      <c r="A5" s="98">
        <v>1</v>
      </c>
      <c r="B5" s="78" t="s">
        <v>86</v>
      </c>
      <c r="C5" s="79" t="s">
        <v>87</v>
      </c>
      <c r="D5" s="80" t="s">
        <v>88</v>
      </c>
      <c r="E5" s="81" t="s">
        <v>23</v>
      </c>
      <c r="F5" s="80">
        <v>100</v>
      </c>
      <c r="G5" s="82">
        <v>0</v>
      </c>
      <c r="H5" s="80">
        <v>2</v>
      </c>
      <c r="I5" s="82">
        <f aca="true" t="shared" si="0" ref="I5:I22">G5+H5</f>
        <v>2</v>
      </c>
      <c r="J5" s="83"/>
      <c r="K5" s="83"/>
      <c r="L5" s="83"/>
      <c r="M5" s="84"/>
      <c r="N5" s="83"/>
      <c r="O5" s="85"/>
      <c r="P5" s="86"/>
      <c r="Q5" s="86"/>
      <c r="IV5"/>
    </row>
    <row r="6" spans="1:256" s="73" customFormat="1" ht="14.25" customHeight="1">
      <c r="A6" s="98">
        <v>2</v>
      </c>
      <c r="B6" s="78" t="s">
        <v>89</v>
      </c>
      <c r="C6" s="79" t="s">
        <v>90</v>
      </c>
      <c r="D6" s="80" t="s">
        <v>88</v>
      </c>
      <c r="E6" s="81" t="s">
        <v>23</v>
      </c>
      <c r="F6" s="80">
        <v>100</v>
      </c>
      <c r="G6" s="82">
        <v>0</v>
      </c>
      <c r="H6" s="87">
        <v>2</v>
      </c>
      <c r="I6" s="82">
        <f t="shared" si="0"/>
        <v>2</v>
      </c>
      <c r="J6" s="83"/>
      <c r="K6" s="83"/>
      <c r="L6" s="83"/>
      <c r="M6" s="84"/>
      <c r="N6" s="83"/>
      <c r="O6" s="85"/>
      <c r="P6" s="86"/>
      <c r="Q6" s="86"/>
      <c r="IV6"/>
    </row>
    <row r="7" spans="1:256" s="73" customFormat="1" ht="14.25" customHeight="1">
      <c r="A7" s="98">
        <v>3</v>
      </c>
      <c r="B7" s="78" t="s">
        <v>91</v>
      </c>
      <c r="C7" s="79" t="s">
        <v>92</v>
      </c>
      <c r="D7" s="80" t="s">
        <v>93</v>
      </c>
      <c r="E7" s="80" t="s">
        <v>23</v>
      </c>
      <c r="F7" s="80" t="s">
        <v>94</v>
      </c>
      <c r="G7" s="82">
        <v>0</v>
      </c>
      <c r="H7" s="87">
        <v>4</v>
      </c>
      <c r="I7" s="82">
        <f t="shared" si="0"/>
        <v>4</v>
      </c>
      <c r="J7" s="83"/>
      <c r="K7" s="83"/>
      <c r="L7" s="83"/>
      <c r="M7" s="84"/>
      <c r="N7" s="83"/>
      <c r="O7" s="85"/>
      <c r="P7" s="86"/>
      <c r="Q7" s="86"/>
      <c r="IV7"/>
    </row>
    <row r="8" spans="1:256" s="73" customFormat="1" ht="14.25" customHeight="1">
      <c r="A8" s="98">
        <v>4</v>
      </c>
      <c r="B8" s="78" t="s">
        <v>95</v>
      </c>
      <c r="C8" s="79" t="s">
        <v>96</v>
      </c>
      <c r="D8" s="80" t="s">
        <v>97</v>
      </c>
      <c r="E8" s="80" t="s">
        <v>23</v>
      </c>
      <c r="F8" s="80">
        <v>100</v>
      </c>
      <c r="G8" s="82">
        <v>0</v>
      </c>
      <c r="H8" s="87">
        <v>4</v>
      </c>
      <c r="I8" s="82">
        <f t="shared" si="0"/>
        <v>4</v>
      </c>
      <c r="J8" s="88"/>
      <c r="K8" s="88"/>
      <c r="L8" s="83"/>
      <c r="M8" s="84"/>
      <c r="N8" s="83"/>
      <c r="O8" s="85"/>
      <c r="P8" s="86"/>
      <c r="Q8" s="86"/>
      <c r="IV8"/>
    </row>
    <row r="9" spans="1:256" s="73" customFormat="1" ht="14.25" customHeight="1">
      <c r="A9" s="98">
        <v>5</v>
      </c>
      <c r="B9" s="78" t="s">
        <v>98</v>
      </c>
      <c r="C9" s="79" t="s">
        <v>99</v>
      </c>
      <c r="D9" s="80" t="s">
        <v>97</v>
      </c>
      <c r="E9" s="80" t="s">
        <v>23</v>
      </c>
      <c r="F9" s="80">
        <v>100</v>
      </c>
      <c r="G9" s="82">
        <v>0</v>
      </c>
      <c r="H9" s="87">
        <v>4</v>
      </c>
      <c r="I9" s="82">
        <f t="shared" si="0"/>
        <v>4</v>
      </c>
      <c r="J9" s="88"/>
      <c r="K9" s="88"/>
      <c r="L9" s="83"/>
      <c r="M9" s="84"/>
      <c r="N9" s="83"/>
      <c r="O9" s="85"/>
      <c r="P9" s="86"/>
      <c r="Q9" s="86"/>
      <c r="IV9"/>
    </row>
    <row r="10" spans="1:256" s="73" customFormat="1" ht="14.25" customHeight="1">
      <c r="A10" s="98">
        <v>6</v>
      </c>
      <c r="B10" s="78" t="s">
        <v>100</v>
      </c>
      <c r="C10" s="79" t="s">
        <v>101</v>
      </c>
      <c r="D10" s="80" t="s">
        <v>88</v>
      </c>
      <c r="E10" s="80" t="s">
        <v>23</v>
      </c>
      <c r="F10" s="80">
        <v>100</v>
      </c>
      <c r="G10" s="82">
        <v>0</v>
      </c>
      <c r="H10" s="87">
        <v>4</v>
      </c>
      <c r="I10" s="82">
        <f t="shared" si="0"/>
        <v>4</v>
      </c>
      <c r="J10" s="88"/>
      <c r="K10" s="88"/>
      <c r="L10" s="83"/>
      <c r="M10" s="84"/>
      <c r="N10" s="83"/>
      <c r="O10" s="85"/>
      <c r="P10" s="86"/>
      <c r="Q10" s="86"/>
      <c r="IV10"/>
    </row>
    <row r="11" spans="1:256" s="73" customFormat="1" ht="14.25" customHeight="1">
      <c r="A11" s="98">
        <v>7</v>
      </c>
      <c r="B11" s="89" t="s">
        <v>102</v>
      </c>
      <c r="C11" s="79" t="s">
        <v>103</v>
      </c>
      <c r="D11" s="80" t="s">
        <v>104</v>
      </c>
      <c r="E11" s="80" t="s">
        <v>23</v>
      </c>
      <c r="F11" s="80">
        <v>100</v>
      </c>
      <c r="G11" s="82">
        <v>0</v>
      </c>
      <c r="H11" s="87">
        <v>4</v>
      </c>
      <c r="I11" s="82">
        <f t="shared" si="0"/>
        <v>4</v>
      </c>
      <c r="J11" s="88"/>
      <c r="K11" s="88"/>
      <c r="L11" s="83"/>
      <c r="M11" s="84"/>
      <c r="N11" s="83"/>
      <c r="O11" s="85"/>
      <c r="P11" s="86"/>
      <c r="Q11" s="86"/>
      <c r="IV11"/>
    </row>
    <row r="12" spans="1:256" s="73" customFormat="1" ht="14.25" customHeight="1">
      <c r="A12" s="98">
        <v>8</v>
      </c>
      <c r="B12" s="89" t="s">
        <v>105</v>
      </c>
      <c r="C12" s="79" t="s">
        <v>106</v>
      </c>
      <c r="D12" s="90" t="s">
        <v>107</v>
      </c>
      <c r="E12" s="80" t="s">
        <v>23</v>
      </c>
      <c r="F12" s="80">
        <v>100</v>
      </c>
      <c r="G12" s="82">
        <v>0</v>
      </c>
      <c r="H12" s="87">
        <v>4</v>
      </c>
      <c r="I12" s="82">
        <f t="shared" si="0"/>
        <v>4</v>
      </c>
      <c r="J12" s="88"/>
      <c r="K12" s="88"/>
      <c r="L12" s="83"/>
      <c r="M12" s="84"/>
      <c r="N12" s="83"/>
      <c r="O12" s="85"/>
      <c r="P12" s="86"/>
      <c r="Q12" s="86"/>
      <c r="IV12"/>
    </row>
    <row r="13" spans="1:256" s="73" customFormat="1" ht="14.25" customHeight="1">
      <c r="A13" s="98">
        <v>9</v>
      </c>
      <c r="B13" s="89" t="s">
        <v>108</v>
      </c>
      <c r="C13" s="79" t="s">
        <v>106</v>
      </c>
      <c r="D13" s="90" t="s">
        <v>109</v>
      </c>
      <c r="E13" s="80" t="s">
        <v>23</v>
      </c>
      <c r="F13" s="80">
        <v>100</v>
      </c>
      <c r="G13" s="82">
        <v>0</v>
      </c>
      <c r="H13" s="87">
        <v>4</v>
      </c>
      <c r="I13" s="82">
        <f t="shared" si="0"/>
        <v>4</v>
      </c>
      <c r="J13" s="88"/>
      <c r="K13" s="88"/>
      <c r="L13" s="83"/>
      <c r="M13" s="84"/>
      <c r="N13" s="83"/>
      <c r="O13" s="85"/>
      <c r="P13" s="86"/>
      <c r="Q13" s="86"/>
      <c r="IV13"/>
    </row>
    <row r="14" spans="1:256" s="73" customFormat="1" ht="14.25" customHeight="1">
      <c r="A14" s="98">
        <v>10</v>
      </c>
      <c r="B14" s="89" t="s">
        <v>110</v>
      </c>
      <c r="C14" s="79" t="s">
        <v>111</v>
      </c>
      <c r="D14" s="90" t="s">
        <v>109</v>
      </c>
      <c r="E14" s="80" t="s">
        <v>23</v>
      </c>
      <c r="F14" s="80">
        <v>100</v>
      </c>
      <c r="G14" s="82">
        <v>0</v>
      </c>
      <c r="H14" s="87">
        <v>4</v>
      </c>
      <c r="I14" s="82">
        <f t="shared" si="0"/>
        <v>4</v>
      </c>
      <c r="J14" s="88"/>
      <c r="K14" s="88"/>
      <c r="L14" s="83"/>
      <c r="M14" s="84"/>
      <c r="N14" s="83"/>
      <c r="O14" s="85"/>
      <c r="P14" s="86"/>
      <c r="Q14" s="86"/>
      <c r="IV14"/>
    </row>
    <row r="15" spans="1:256" s="73" customFormat="1" ht="14.25" customHeight="1">
      <c r="A15" s="98">
        <v>11</v>
      </c>
      <c r="B15" s="89" t="s">
        <v>112</v>
      </c>
      <c r="C15" s="79" t="s">
        <v>113</v>
      </c>
      <c r="D15" s="90" t="s">
        <v>114</v>
      </c>
      <c r="E15" s="80" t="s">
        <v>23</v>
      </c>
      <c r="F15" s="80">
        <v>100</v>
      </c>
      <c r="G15" s="82">
        <v>0</v>
      </c>
      <c r="H15" s="87">
        <v>4</v>
      </c>
      <c r="I15" s="82">
        <f t="shared" si="0"/>
        <v>4</v>
      </c>
      <c r="J15" s="88"/>
      <c r="K15" s="88"/>
      <c r="L15" s="83"/>
      <c r="M15" s="84"/>
      <c r="N15" s="83"/>
      <c r="O15" s="85"/>
      <c r="P15" s="86"/>
      <c r="Q15" s="86"/>
      <c r="IV15"/>
    </row>
    <row r="16" spans="1:256" s="73" customFormat="1" ht="14.25" customHeight="1">
      <c r="A16" s="98">
        <v>12</v>
      </c>
      <c r="B16" s="89" t="s">
        <v>115</v>
      </c>
      <c r="C16" s="79" t="s">
        <v>116</v>
      </c>
      <c r="D16" s="90" t="s">
        <v>93</v>
      </c>
      <c r="E16" s="80" t="s">
        <v>23</v>
      </c>
      <c r="F16" s="80">
        <v>100</v>
      </c>
      <c r="G16" s="82">
        <v>0</v>
      </c>
      <c r="H16" s="87">
        <v>4</v>
      </c>
      <c r="I16" s="82">
        <f t="shared" si="0"/>
        <v>4</v>
      </c>
      <c r="J16" s="88"/>
      <c r="K16" s="88"/>
      <c r="L16" s="83"/>
      <c r="M16" s="84"/>
      <c r="N16" s="83"/>
      <c r="O16" s="85"/>
      <c r="P16" s="86"/>
      <c r="Q16" s="86"/>
      <c r="IV16"/>
    </row>
    <row r="17" spans="1:256" s="73" customFormat="1" ht="23.25" customHeight="1">
      <c r="A17" s="98">
        <v>13</v>
      </c>
      <c r="B17" s="89" t="s">
        <v>117</v>
      </c>
      <c r="C17" s="79" t="s">
        <v>118</v>
      </c>
      <c r="D17" s="90" t="s">
        <v>93</v>
      </c>
      <c r="E17" s="80" t="s">
        <v>23</v>
      </c>
      <c r="F17" s="80">
        <v>100</v>
      </c>
      <c r="G17" s="82">
        <v>0</v>
      </c>
      <c r="H17" s="87">
        <v>4</v>
      </c>
      <c r="I17" s="82">
        <f t="shared" si="0"/>
        <v>4</v>
      </c>
      <c r="J17" s="88"/>
      <c r="K17" s="88"/>
      <c r="L17" s="83"/>
      <c r="M17" s="84"/>
      <c r="N17" s="83"/>
      <c r="O17" s="85"/>
      <c r="P17" s="86"/>
      <c r="Q17" s="86"/>
      <c r="IV17"/>
    </row>
    <row r="18" spans="1:256" s="73" customFormat="1" ht="28.5" customHeight="1">
      <c r="A18" s="98">
        <v>14</v>
      </c>
      <c r="B18" s="89" t="s">
        <v>119</v>
      </c>
      <c r="C18" s="79" t="s">
        <v>120</v>
      </c>
      <c r="D18" s="90"/>
      <c r="E18" s="80" t="s">
        <v>23</v>
      </c>
      <c r="F18" s="80">
        <v>100</v>
      </c>
      <c r="G18" s="82">
        <v>0</v>
      </c>
      <c r="H18" s="87">
        <v>4</v>
      </c>
      <c r="I18" s="82">
        <f t="shared" si="0"/>
        <v>4</v>
      </c>
      <c r="J18" s="88"/>
      <c r="K18" s="88"/>
      <c r="L18" s="83"/>
      <c r="M18" s="84"/>
      <c r="N18" s="83"/>
      <c r="O18" s="85"/>
      <c r="P18" s="86"/>
      <c r="Q18" s="86"/>
      <c r="IV18"/>
    </row>
    <row r="19" spans="1:256" s="73" customFormat="1" ht="24" customHeight="1">
      <c r="A19" s="98">
        <v>15</v>
      </c>
      <c r="B19" s="89" t="s">
        <v>121</v>
      </c>
      <c r="C19" s="79" t="s">
        <v>122</v>
      </c>
      <c r="D19" s="90" t="s">
        <v>123</v>
      </c>
      <c r="E19" s="80" t="s">
        <v>23</v>
      </c>
      <c r="F19" s="80">
        <v>100</v>
      </c>
      <c r="G19" s="82">
        <v>0</v>
      </c>
      <c r="H19" s="87">
        <v>4</v>
      </c>
      <c r="I19" s="82">
        <f t="shared" si="0"/>
        <v>4</v>
      </c>
      <c r="J19" s="88"/>
      <c r="K19" s="88"/>
      <c r="L19" s="83"/>
      <c r="M19" s="84"/>
      <c r="N19" s="83"/>
      <c r="O19" s="85"/>
      <c r="P19" s="86"/>
      <c r="Q19" s="86"/>
      <c r="IV19"/>
    </row>
    <row r="20" spans="1:256" s="73" customFormat="1" ht="39" customHeight="1">
      <c r="A20" s="98">
        <v>16</v>
      </c>
      <c r="B20" s="89" t="s">
        <v>124</v>
      </c>
      <c r="C20" s="79"/>
      <c r="D20" s="90"/>
      <c r="E20" s="80" t="s">
        <v>23</v>
      </c>
      <c r="F20" s="80" t="s">
        <v>125</v>
      </c>
      <c r="G20" s="82">
        <v>0</v>
      </c>
      <c r="H20" s="87">
        <v>2</v>
      </c>
      <c r="I20" s="82">
        <f t="shared" si="0"/>
        <v>2</v>
      </c>
      <c r="J20" s="88"/>
      <c r="K20" s="88"/>
      <c r="L20" s="83"/>
      <c r="M20" s="84"/>
      <c r="N20" s="83"/>
      <c r="O20" s="85"/>
      <c r="P20" s="86"/>
      <c r="Q20" s="86"/>
      <c r="IV20"/>
    </row>
    <row r="21" spans="1:256" s="73" customFormat="1" ht="14.25" customHeight="1">
      <c r="A21" s="98">
        <v>17</v>
      </c>
      <c r="B21" s="78" t="s">
        <v>126</v>
      </c>
      <c r="C21" s="79" t="s">
        <v>127</v>
      </c>
      <c r="D21" s="90" t="s">
        <v>107</v>
      </c>
      <c r="E21" s="80" t="s">
        <v>23</v>
      </c>
      <c r="F21" s="80">
        <v>100</v>
      </c>
      <c r="G21" s="82">
        <v>0</v>
      </c>
      <c r="H21" s="87">
        <v>3</v>
      </c>
      <c r="I21" s="82">
        <f t="shared" si="0"/>
        <v>3</v>
      </c>
      <c r="J21" s="88"/>
      <c r="K21" s="88"/>
      <c r="L21" s="83"/>
      <c r="M21" s="84"/>
      <c r="N21" s="83"/>
      <c r="O21" s="85"/>
      <c r="P21" s="86"/>
      <c r="Q21" s="86"/>
      <c r="IV21"/>
    </row>
    <row r="22" spans="1:256" s="73" customFormat="1" ht="14.25" customHeight="1">
      <c r="A22" s="98">
        <v>18</v>
      </c>
      <c r="B22" s="78" t="s">
        <v>128</v>
      </c>
      <c r="C22" s="79" t="s">
        <v>129</v>
      </c>
      <c r="D22" s="90" t="s">
        <v>123</v>
      </c>
      <c r="E22" s="80" t="s">
        <v>23</v>
      </c>
      <c r="F22" s="80">
        <v>100</v>
      </c>
      <c r="G22" s="82">
        <v>0</v>
      </c>
      <c r="H22" s="87">
        <v>3</v>
      </c>
      <c r="I22" s="82">
        <f t="shared" si="0"/>
        <v>3</v>
      </c>
      <c r="J22" s="88"/>
      <c r="K22" s="88"/>
      <c r="L22" s="83"/>
      <c r="M22" s="84"/>
      <c r="N22" s="83"/>
      <c r="O22" s="85"/>
      <c r="P22" s="86"/>
      <c r="Q22" s="86"/>
      <c r="IV22"/>
    </row>
    <row r="23" spans="1:17" s="72" customFormat="1" ht="14.25" customHeight="1">
      <c r="A23" s="99"/>
      <c r="B23" s="91" t="s">
        <v>15</v>
      </c>
      <c r="C23" s="91"/>
      <c r="D23" s="91"/>
      <c r="E23" s="92"/>
      <c r="F23" s="92"/>
      <c r="G23" s="92"/>
      <c r="H23" s="92"/>
      <c r="I23" s="82"/>
      <c r="J23" s="93"/>
      <c r="K23" s="93"/>
      <c r="L23" s="93">
        <f>SUM(L5:L22)</f>
        <v>0</v>
      </c>
      <c r="M23" s="94"/>
      <c r="N23" s="93">
        <f>SUM(N5:N22)</f>
        <v>0</v>
      </c>
      <c r="O23" s="93"/>
      <c r="P23" s="93">
        <f>SUM(P5:P22)</f>
        <v>0</v>
      </c>
      <c r="Q23" s="93">
        <f>SUM(Q5:Q22)</f>
        <v>0</v>
      </c>
    </row>
    <row r="24" ht="12.75" customHeight="1"/>
    <row r="25" ht="12.75" customHeight="1"/>
    <row r="26" ht="12.75" customHeight="1"/>
    <row r="27" ht="12.75" customHeight="1"/>
    <row r="28" ht="12.75" customHeight="1"/>
    <row r="29" ht="15" customHeight="1"/>
  </sheetData>
  <sheetProtection/>
  <printOptions/>
  <pageMargins left="0.5905511811023623" right="0.5905511811023623" top="0.5905511811023623" bottom="0.5905511811023623" header="0.7874015748031497" footer="0.7874015748031497"/>
  <pageSetup fitToHeight="1" fitToWidth="1" orientation="landscape" paperSize="9" scale="9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Magda Jellin</cp:lastModifiedBy>
  <cp:lastPrinted>2018-10-18T11:45:11Z</cp:lastPrinted>
  <dcterms:created xsi:type="dcterms:W3CDTF">2018-01-31T15:25:50Z</dcterms:created>
  <dcterms:modified xsi:type="dcterms:W3CDTF">2018-12-28T06:50:03Z</dcterms:modified>
  <cp:category/>
  <cp:version/>
  <cp:contentType/>
  <cp:contentStatus/>
</cp:coreProperties>
</file>