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255" windowWidth="19110" windowHeight="628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<sst xmlns="http://schemas.openxmlformats.org/spreadsheetml/2006/main" count="58" uniqueCount="43">
  <si>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</si>
  <si>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</si>
  <si>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</si>
  <si>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</si>
  <si>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</si>
  <si>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dostawy</t>
  </si>
  <si>
    <t>termin płatności</t>
  </si>
  <si>
    <t>3 dni</t>
  </si>
  <si>
    <t>60 dni</t>
  </si>
  <si>
    <t>Pakiet nr 26</t>
  </si>
  <si>
    <t>Pakiet nr 51A</t>
  </si>
  <si>
    <t>Pakiet nr 56A</t>
  </si>
  <si>
    <t>1.Medtronic Poland  Sp. z o.o.
ul. Polna 11
00-633 Warszawa</t>
  </si>
  <si>
    <t>Pakiet nr 3</t>
  </si>
  <si>
    <t>Pakiet nr 5</t>
  </si>
  <si>
    <t>Pakiet nr 16</t>
  </si>
  <si>
    <t>Pakiet nr 17</t>
  </si>
  <si>
    <t>Pakiet nr 21 poz. nr 3</t>
  </si>
  <si>
    <t xml:space="preserve">Pakiet nr 23 </t>
  </si>
  <si>
    <t>Pakiet nr 24</t>
  </si>
  <si>
    <t>Pakiet nr 25</t>
  </si>
  <si>
    <t>Pakiet nr 34</t>
  </si>
  <si>
    <t xml:space="preserve">Pakiet nr 35 </t>
  </si>
  <si>
    <t>Pakiet nr 37 poz. nr 2</t>
  </si>
  <si>
    <t>Pakiet nr 39 poz. nr 1</t>
  </si>
  <si>
    <t>Pakiet nr 40</t>
  </si>
  <si>
    <t>Pakiet nr 41</t>
  </si>
  <si>
    <t>Pakiet nr 42</t>
  </si>
  <si>
    <t>Pakiet nr 46</t>
  </si>
  <si>
    <t>Pakiet nr 50 poz. nr 1</t>
  </si>
  <si>
    <t>Pakiet nr 50 poz. nr 2</t>
  </si>
  <si>
    <t>termin dostawy komis</t>
  </si>
  <si>
    <t xml:space="preserve"> 48 godzin</t>
  </si>
  <si>
    <t>2. Agencja Naukowo-Techniczna Symico Sp. z o.o.
ul. Powstańców Śląskich 54a/2
 53-333 Wrocław</t>
  </si>
  <si>
    <t>3. Mac's Medical Sp. z o.o.
ul. Hoża 5/7 m 53
00-528 Warszawa</t>
  </si>
  <si>
    <t>4.Edwards Lifesciences Poland Sp. z o.o.
Al. Jerozolimskie 94
00-807 Warszawa</t>
  </si>
  <si>
    <t>2 dni</t>
  </si>
  <si>
    <t>48 godzin</t>
  </si>
  <si>
    <t>5. MD Sp. z o.o.
ul. Niemcewicza 26/132
02-022 Warszawa</t>
  </si>
  <si>
    <t>6. Viomedical Sp. z o.o.
ul. Mielczarskiego 3
02-798 Warszawa</t>
  </si>
  <si>
    <t>7. BILLMED Sp. z o.o.
ul. Krypska 24
04-082 Warszawa</t>
  </si>
  <si>
    <t>8. Maquet Polska Sp. z o.o.
ul. Osmańska 14
02-823 Warszawa</t>
  </si>
  <si>
    <t>9. Aesculap Chifa Sp. z o.o.
ul. Tysiąclecia 14
64-300 Nowy Tomyśl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</si>
</sst>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15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3" borderId="0" applyNumberFormat="0" applyBorder="0" applyAlignment="0" applyProtection="0"/>
    <xf numFmtId="0" fontId="32" fillId="29" borderId="0" applyNumberFormat="0" applyBorder="0" applyAlignment="0" applyProtection="0"/>
    <xf numFmtId="0" fontId="2" fillId="5" borderId="0" applyNumberFormat="0" applyBorder="0" applyAlignment="0" applyProtection="0"/>
    <xf numFmtId="0" fontId="3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3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4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39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0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12" fillId="56" borderId="0" applyNumberFormat="0" applyBorder="0" applyAlignment="0" applyProtection="0"/>
  </cellStyleXfs>
  <cellXfs count="28">
    <xf numFmtId="0" fontId="0" fillId="0" borderId="0" xfId="0" applyAlignment="1">
      <alignment/>
    </xf>
    <xf numFmtId="0" fontId="53" fillId="0" borderId="0" xfId="0" applyFont="1" applyAlignment="1">
      <alignment/>
    </xf>
    <xf numFmtId="4" fontId="53" fillId="0" borderId="23" xfId="0" applyNumberFormat="1" applyFont="1" applyBorder="1" applyAlignment="1">
      <alignment/>
    </xf>
    <xf numFmtId="4" fontId="53" fillId="0" borderId="23" xfId="0" applyNumberFormat="1" applyFont="1" applyBorder="1" applyAlignment="1">
      <alignment wrapText="1"/>
    </xf>
    <xf numFmtId="3" fontId="53" fillId="0" borderId="23" xfId="0" applyNumberFormat="1" applyFont="1" applyBorder="1" applyAlignment="1">
      <alignment/>
    </xf>
    <xf numFmtId="4" fontId="53" fillId="0" borderId="23" xfId="0" applyNumberFormat="1" applyFont="1" applyBorder="1" applyAlignment="1">
      <alignment horizontal="right"/>
    </xf>
    <xf numFmtId="0" fontId="53" fillId="0" borderId="0" xfId="0" applyFont="1" applyAlignment="1">
      <alignment/>
    </xf>
    <xf numFmtId="4" fontId="54" fillId="0" borderId="23" xfId="0" applyNumberFormat="1" applyFont="1" applyBorder="1" applyAlignment="1">
      <alignment wrapText="1"/>
    </xf>
    <xf numFmtId="4" fontId="55" fillId="0" borderId="23" xfId="0" applyNumberFormat="1" applyFont="1" applyBorder="1" applyAlignment="1">
      <alignment horizontal="right"/>
    </xf>
    <xf numFmtId="0" fontId="53" fillId="0" borderId="23" xfId="0" applyFont="1" applyBorder="1" applyAlignment="1">
      <alignment/>
    </xf>
    <xf numFmtId="0" fontId="53" fillId="0" borderId="23" xfId="0" applyFont="1" applyBorder="1" applyAlignment="1">
      <alignment horizontal="right"/>
    </xf>
    <xf numFmtId="0" fontId="53" fillId="0" borderId="0" xfId="0" applyFont="1" applyAlignment="1">
      <alignment horizontal="right"/>
    </xf>
    <xf numFmtId="4" fontId="53" fillId="0" borderId="0" xfId="0" applyNumberFormat="1" applyFont="1" applyAlignment="1">
      <alignment/>
    </xf>
    <xf numFmtId="172" fontId="56" fillId="0" borderId="24" xfId="0" applyNumberFormat="1" applyFont="1" applyBorder="1" applyAlignment="1">
      <alignment/>
    </xf>
    <xf numFmtId="172" fontId="56" fillId="0" borderId="24" xfId="0" applyNumberFormat="1" applyFont="1" applyFill="1" applyBorder="1" applyAlignment="1">
      <alignment/>
    </xf>
    <xf numFmtId="172" fontId="56" fillId="0" borderId="25" xfId="0" applyNumberFormat="1" applyFont="1" applyFill="1" applyBorder="1" applyAlignment="1">
      <alignment/>
    </xf>
    <xf numFmtId="172" fontId="56" fillId="0" borderId="23" xfId="0" applyNumberFormat="1" applyFont="1" applyFill="1" applyBorder="1" applyAlignment="1">
      <alignment/>
    </xf>
    <xf numFmtId="172" fontId="56" fillId="0" borderId="23" xfId="102" applyNumberFormat="1" applyFont="1" applyFill="1" applyBorder="1" applyAlignment="1">
      <alignment horizontal="right"/>
      <protection/>
    </xf>
    <xf numFmtId="173" fontId="56" fillId="0" borderId="23" xfId="102" applyNumberFormat="1" applyFont="1" applyFill="1" applyBorder="1" applyAlignment="1">
      <alignment horizontal="right"/>
      <protection/>
    </xf>
    <xf numFmtId="3" fontId="53" fillId="0" borderId="26" xfId="0" applyNumberFormat="1" applyFont="1" applyBorder="1" applyAlignment="1">
      <alignment horizontal="center"/>
    </xf>
    <xf numFmtId="3" fontId="53" fillId="0" borderId="27" xfId="0" applyNumberFormat="1" applyFont="1" applyBorder="1" applyAlignment="1">
      <alignment horizontal="center"/>
    </xf>
    <xf numFmtId="0" fontId="53" fillId="0" borderId="28" xfId="0" applyFont="1" applyBorder="1" applyAlignment="1">
      <alignment vertical="center" wrapText="1"/>
    </xf>
    <xf numFmtId="0" fontId="53" fillId="0" borderId="29" xfId="0" applyFont="1" applyBorder="1" applyAlignment="1">
      <alignment vertical="center" wrapText="1"/>
    </xf>
    <xf numFmtId="0" fontId="53" fillId="0" borderId="30" xfId="0" applyFont="1" applyBorder="1" applyAlignment="1">
      <alignment vertical="center" wrapText="1"/>
    </xf>
    <xf numFmtId="3" fontId="53" fillId="0" borderId="26" xfId="0" applyNumberFormat="1" applyFont="1" applyBorder="1" applyAlignment="1">
      <alignment horizontal="center"/>
    </xf>
    <xf numFmtId="3" fontId="53" fillId="0" borderId="27" xfId="0" applyNumberFormat="1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27" xfId="0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30"/>
  <sheetViews>
    <sheetView tabSelected="1"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38" sqref="D38"/>
    </sheetView>
  </sheetViews>
  <sheetFormatPr defaultColWidth="8.796875" defaultRowHeight="14.25"/>
  <cols>
    <col min="1" max="1" width="3.19921875" style="1" customWidth="1"/>
    <col min="2" max="2" width="14.09765625" style="1" customWidth="1"/>
    <col min="3" max="4" width="14" style="1" customWidth="1"/>
    <col min="5" max="5" width="14.5" style="1" customWidth="1"/>
    <col min="6" max="6" width="15.09765625" style="1" customWidth="1"/>
    <col min="7" max="7" width="17.3984375" style="1" customWidth="1"/>
    <col min="8" max="8" width="15.09765625" style="1" customWidth="1"/>
    <col min="9" max="9" width="16" style="1" customWidth="1"/>
    <col min="10" max="10" width="15.09765625" style="1" customWidth="1"/>
    <col min="11" max="11" width="13.5" style="1" customWidth="1"/>
    <col min="12" max="12" width="13.19921875" style="1" customWidth="1"/>
    <col min="13" max="13" width="13.59765625" style="1" customWidth="1"/>
    <col min="14" max="16384" width="9" style="1" customWidth="1"/>
  </cols>
  <sheetData>
    <row r="4" spans="1:14" ht="72.75" thickBot="1">
      <c r="A4" s="2" t="s">
        <v>0</v>
      </c>
      <c r="B4" s="2" t="s">
        <v>1</v>
      </c>
      <c r="C4" s="3" t="s">
        <v>4</v>
      </c>
      <c r="D4" s="3" t="s">
        <v>2</v>
      </c>
      <c r="E4" s="3" t="s">
        <v>12</v>
      </c>
      <c r="F4" s="3" t="s">
        <v>33</v>
      </c>
      <c r="G4" s="3" t="s">
        <v>34</v>
      </c>
      <c r="H4" s="3" t="s">
        <v>35</v>
      </c>
      <c r="I4" s="3" t="s">
        <v>38</v>
      </c>
      <c r="J4" s="3" t="s">
        <v>39</v>
      </c>
      <c r="K4" s="3" t="s">
        <v>40</v>
      </c>
      <c r="L4" s="3" t="s">
        <v>41</v>
      </c>
      <c r="M4" s="7" t="s">
        <v>42</v>
      </c>
      <c r="N4" s="6"/>
    </row>
    <row r="5" spans="1:14" ht="12.75" thickBot="1">
      <c r="A5" s="4">
        <v>1</v>
      </c>
      <c r="B5" s="21" t="s">
        <v>13</v>
      </c>
      <c r="C5" s="13">
        <v>35980</v>
      </c>
      <c r="D5" s="3">
        <f aca="true" t="shared" si="0" ref="D5:D12">C5*1.08</f>
        <v>38858.4</v>
      </c>
      <c r="E5" s="3">
        <v>56160</v>
      </c>
      <c r="F5" s="3"/>
      <c r="G5" s="3"/>
      <c r="H5" s="7"/>
      <c r="I5" s="7"/>
      <c r="J5" s="7"/>
      <c r="K5" s="7"/>
      <c r="L5" s="7"/>
      <c r="M5" s="7"/>
      <c r="N5" s="6"/>
    </row>
    <row r="6" spans="1:14" ht="12.75" thickBot="1">
      <c r="A6" s="4">
        <v>2</v>
      </c>
      <c r="B6" s="22" t="s">
        <v>14</v>
      </c>
      <c r="C6" s="13">
        <v>23500</v>
      </c>
      <c r="D6" s="3">
        <f t="shared" si="0"/>
        <v>25380</v>
      </c>
      <c r="E6" s="3"/>
      <c r="F6" s="3"/>
      <c r="G6" s="3"/>
      <c r="H6" s="7">
        <v>26460</v>
      </c>
      <c r="I6" s="7"/>
      <c r="J6" s="7"/>
      <c r="K6" s="7"/>
      <c r="L6" s="7"/>
      <c r="M6" s="7"/>
      <c r="N6" s="6"/>
    </row>
    <row r="7" spans="1:14" ht="12.75" thickBot="1">
      <c r="A7" s="4">
        <v>3</v>
      </c>
      <c r="B7" s="22" t="s">
        <v>15</v>
      </c>
      <c r="C7" s="13">
        <v>12450</v>
      </c>
      <c r="D7" s="3">
        <f t="shared" si="0"/>
        <v>13446</v>
      </c>
      <c r="E7" s="3"/>
      <c r="F7" s="3"/>
      <c r="G7" s="3"/>
      <c r="H7" s="7"/>
      <c r="I7" s="7"/>
      <c r="J7" s="7"/>
      <c r="K7" s="7"/>
      <c r="L7" s="7"/>
      <c r="M7" s="7"/>
      <c r="N7" s="6"/>
    </row>
    <row r="8" spans="1:14" ht="12.75" thickBot="1">
      <c r="A8" s="4">
        <v>4</v>
      </c>
      <c r="B8" s="22" t="s">
        <v>16</v>
      </c>
      <c r="C8" s="13">
        <v>6900</v>
      </c>
      <c r="D8" s="3">
        <f t="shared" si="0"/>
        <v>7452.000000000001</v>
      </c>
      <c r="E8" s="3">
        <v>7452</v>
      </c>
      <c r="F8" s="3"/>
      <c r="G8" s="3"/>
      <c r="H8" s="7"/>
      <c r="I8" s="7"/>
      <c r="J8" s="7"/>
      <c r="K8" s="7"/>
      <c r="L8" s="7"/>
      <c r="M8" s="7"/>
      <c r="N8" s="6"/>
    </row>
    <row r="9" spans="1:14" ht="15" customHeight="1" thickBot="1">
      <c r="A9" s="4">
        <v>5</v>
      </c>
      <c r="B9" s="22" t="s">
        <v>17</v>
      </c>
      <c r="C9" s="13">
        <v>5850</v>
      </c>
      <c r="D9" s="3">
        <f t="shared" si="0"/>
        <v>6318</v>
      </c>
      <c r="E9" s="3">
        <v>6318</v>
      </c>
      <c r="F9" s="3"/>
      <c r="G9" s="3"/>
      <c r="H9" s="7"/>
      <c r="I9" s="7"/>
      <c r="J9" s="7"/>
      <c r="K9" s="7"/>
      <c r="L9" s="7"/>
      <c r="M9" s="7"/>
      <c r="N9" s="6"/>
    </row>
    <row r="10" spans="1:14" ht="12.75" thickBot="1">
      <c r="A10" s="4">
        <v>6</v>
      </c>
      <c r="B10" s="22" t="s">
        <v>18</v>
      </c>
      <c r="C10" s="14">
        <v>50000</v>
      </c>
      <c r="D10" s="3">
        <f t="shared" si="0"/>
        <v>54000</v>
      </c>
      <c r="E10" s="3"/>
      <c r="F10" s="3"/>
      <c r="G10" s="3"/>
      <c r="H10" s="7"/>
      <c r="I10" s="7"/>
      <c r="J10" s="7"/>
      <c r="K10" s="7"/>
      <c r="L10" s="7">
        <v>33048</v>
      </c>
      <c r="M10" s="7"/>
      <c r="N10" s="6"/>
    </row>
    <row r="11" spans="1:14" ht="12.75" thickBot="1">
      <c r="A11" s="4">
        <v>7</v>
      </c>
      <c r="B11" s="22" t="s">
        <v>19</v>
      </c>
      <c r="C11" s="14">
        <v>3750</v>
      </c>
      <c r="D11" s="3">
        <f t="shared" si="0"/>
        <v>4050.0000000000005</v>
      </c>
      <c r="E11" s="3"/>
      <c r="F11" s="3"/>
      <c r="G11" s="3"/>
      <c r="H11" s="7">
        <v>2268</v>
      </c>
      <c r="I11" s="7"/>
      <c r="J11" s="7"/>
      <c r="K11" s="7"/>
      <c r="L11" s="7"/>
      <c r="M11" s="7"/>
      <c r="N11" s="6"/>
    </row>
    <row r="12" spans="1:14" ht="12.75" thickBot="1">
      <c r="A12" s="4">
        <v>8</v>
      </c>
      <c r="B12" s="22" t="s">
        <v>20</v>
      </c>
      <c r="C12" s="14">
        <v>1120</v>
      </c>
      <c r="D12" s="3">
        <f t="shared" si="0"/>
        <v>1209.6000000000001</v>
      </c>
      <c r="E12" s="3">
        <v>1209.6</v>
      </c>
      <c r="F12" s="3"/>
      <c r="G12" s="3"/>
      <c r="H12" s="7"/>
      <c r="I12" s="7">
        <v>1382.4</v>
      </c>
      <c r="J12" s="7"/>
      <c r="K12" s="7"/>
      <c r="L12" s="7"/>
      <c r="M12" s="7"/>
      <c r="N12" s="6"/>
    </row>
    <row r="13" spans="1:14" ht="12.75" thickBot="1">
      <c r="A13" s="4">
        <v>9</v>
      </c>
      <c r="B13" s="22" t="s">
        <v>9</v>
      </c>
      <c r="C13" s="14">
        <v>10000</v>
      </c>
      <c r="D13" s="3">
        <v>12300</v>
      </c>
      <c r="E13" s="3"/>
      <c r="F13" s="3"/>
      <c r="G13" s="3"/>
      <c r="H13" s="7"/>
      <c r="I13" s="7"/>
      <c r="J13" s="7"/>
      <c r="K13" s="7"/>
      <c r="L13" s="7"/>
      <c r="M13" s="7"/>
      <c r="N13" s="6"/>
    </row>
    <row r="14" spans="1:14" ht="12.75" thickBot="1">
      <c r="A14" s="4">
        <v>10</v>
      </c>
      <c r="B14" s="22" t="s">
        <v>21</v>
      </c>
      <c r="C14" s="14">
        <v>6200</v>
      </c>
      <c r="D14" s="3">
        <f aca="true" t="shared" si="1" ref="D14:D25">C14*1.08</f>
        <v>6696</v>
      </c>
      <c r="E14" s="3"/>
      <c r="F14" s="3"/>
      <c r="G14" s="3"/>
      <c r="H14" s="7"/>
      <c r="I14" s="7">
        <v>6804</v>
      </c>
      <c r="J14" s="7"/>
      <c r="K14" s="7">
        <v>6534</v>
      </c>
      <c r="L14" s="7"/>
      <c r="M14" s="7"/>
      <c r="N14" s="6"/>
    </row>
    <row r="15" spans="1:14" ht="12.75" thickBot="1">
      <c r="A15" s="4">
        <v>11</v>
      </c>
      <c r="B15" s="22" t="s">
        <v>22</v>
      </c>
      <c r="C15" s="14">
        <v>15190</v>
      </c>
      <c r="D15" s="3">
        <f t="shared" si="1"/>
        <v>16405.2</v>
      </c>
      <c r="E15" s="3"/>
      <c r="F15" s="3">
        <v>16238.88</v>
      </c>
      <c r="G15" s="3"/>
      <c r="H15" s="7"/>
      <c r="I15" s="7"/>
      <c r="J15" s="7">
        <v>20412</v>
      </c>
      <c r="K15" s="7"/>
      <c r="L15" s="7"/>
      <c r="M15" s="7"/>
      <c r="N15" s="6"/>
    </row>
    <row r="16" spans="1:14" ht="17.25" customHeight="1" thickBot="1">
      <c r="A16" s="4">
        <v>12</v>
      </c>
      <c r="B16" s="22" t="s">
        <v>23</v>
      </c>
      <c r="C16" s="14">
        <v>1800</v>
      </c>
      <c r="D16" s="3">
        <f t="shared" si="1"/>
        <v>1944.0000000000002</v>
      </c>
      <c r="E16" s="3"/>
      <c r="F16" s="3"/>
      <c r="G16" s="3"/>
      <c r="H16" s="7"/>
      <c r="I16" s="7"/>
      <c r="J16" s="7"/>
      <c r="K16" s="7"/>
      <c r="L16" s="7"/>
      <c r="M16" s="7"/>
      <c r="N16" s="6"/>
    </row>
    <row r="17" spans="1:16" ht="17.25" customHeight="1" thickBot="1">
      <c r="A17" s="4">
        <v>13</v>
      </c>
      <c r="B17" s="22" t="s">
        <v>24</v>
      </c>
      <c r="C17" s="14">
        <v>75000</v>
      </c>
      <c r="D17" s="3">
        <f t="shared" si="1"/>
        <v>81000</v>
      </c>
      <c r="E17" s="3"/>
      <c r="F17" s="3"/>
      <c r="G17" s="3"/>
      <c r="H17" s="5"/>
      <c r="I17" s="5"/>
      <c r="J17" s="5"/>
      <c r="K17" s="5"/>
      <c r="L17" s="5"/>
      <c r="M17" s="5"/>
      <c r="N17" s="6"/>
      <c r="P17" s="12"/>
    </row>
    <row r="18" spans="1:14" ht="12.75" thickBot="1">
      <c r="A18" s="4">
        <v>14</v>
      </c>
      <c r="B18" s="22" t="s">
        <v>25</v>
      </c>
      <c r="C18" s="15">
        <v>94500</v>
      </c>
      <c r="D18" s="3">
        <f t="shared" si="1"/>
        <v>102060</v>
      </c>
      <c r="E18" s="3"/>
      <c r="F18" s="3"/>
      <c r="G18" s="3"/>
      <c r="H18" s="5"/>
      <c r="I18" s="5"/>
      <c r="J18" s="5"/>
      <c r="K18" s="5"/>
      <c r="L18" s="5"/>
      <c r="M18" s="5"/>
      <c r="N18" s="6"/>
    </row>
    <row r="19" spans="1:14" ht="12.75" thickBot="1">
      <c r="A19" s="4">
        <v>15</v>
      </c>
      <c r="B19" s="23" t="s">
        <v>26</v>
      </c>
      <c r="C19" s="16">
        <v>47700</v>
      </c>
      <c r="D19" s="3">
        <f t="shared" si="1"/>
        <v>51516</v>
      </c>
      <c r="E19" s="3"/>
      <c r="F19" s="3"/>
      <c r="G19" s="3"/>
      <c r="H19" s="5"/>
      <c r="I19" s="5"/>
      <c r="J19" s="5"/>
      <c r="K19" s="5"/>
      <c r="L19" s="5"/>
      <c r="M19" s="5"/>
      <c r="N19" s="6"/>
    </row>
    <row r="20" spans="1:14" ht="12.75" thickBot="1">
      <c r="A20" s="4">
        <v>16</v>
      </c>
      <c r="B20" s="23" t="s">
        <v>27</v>
      </c>
      <c r="C20" s="16">
        <v>2010</v>
      </c>
      <c r="D20" s="3">
        <f t="shared" si="1"/>
        <v>2170.8</v>
      </c>
      <c r="E20" s="3"/>
      <c r="F20" s="3"/>
      <c r="G20" s="3"/>
      <c r="H20" s="5"/>
      <c r="I20" s="5"/>
      <c r="J20" s="5"/>
      <c r="K20" s="5"/>
      <c r="L20" s="5"/>
      <c r="M20" s="5">
        <v>2284.2</v>
      </c>
      <c r="N20" s="6"/>
    </row>
    <row r="21" spans="1:14" ht="12.75" thickBot="1">
      <c r="A21" s="4">
        <v>17</v>
      </c>
      <c r="B21" s="23" t="s">
        <v>28</v>
      </c>
      <c r="C21" s="16">
        <v>8000</v>
      </c>
      <c r="D21" s="3">
        <f t="shared" si="1"/>
        <v>8640</v>
      </c>
      <c r="E21" s="3"/>
      <c r="F21" s="3"/>
      <c r="G21" s="3">
        <v>8640</v>
      </c>
      <c r="H21" s="5"/>
      <c r="I21" s="5"/>
      <c r="J21" s="5"/>
      <c r="K21" s="5"/>
      <c r="L21" s="5"/>
      <c r="M21" s="5"/>
      <c r="N21" s="6"/>
    </row>
    <row r="22" spans="1:14" ht="14.25" customHeight="1" thickBot="1">
      <c r="A22" s="4">
        <v>18</v>
      </c>
      <c r="B22" s="23" t="s">
        <v>29</v>
      </c>
      <c r="C22" s="16">
        <v>15000</v>
      </c>
      <c r="D22" s="3">
        <f t="shared" si="1"/>
        <v>16200.000000000002</v>
      </c>
      <c r="E22" s="3"/>
      <c r="F22" s="3"/>
      <c r="G22" s="3"/>
      <c r="H22" s="5"/>
      <c r="I22" s="5"/>
      <c r="J22" s="5"/>
      <c r="K22" s="5"/>
      <c r="L22" s="5"/>
      <c r="M22" s="5"/>
      <c r="N22" s="6"/>
    </row>
    <row r="23" spans="1:14" ht="13.5" customHeight="1" thickBot="1">
      <c r="A23" s="4">
        <v>19</v>
      </c>
      <c r="B23" s="23" t="s">
        <v>30</v>
      </c>
      <c r="C23" s="16">
        <v>14000</v>
      </c>
      <c r="D23" s="3">
        <f t="shared" si="1"/>
        <v>15120.000000000002</v>
      </c>
      <c r="E23" s="3"/>
      <c r="F23" s="3"/>
      <c r="G23" s="3"/>
      <c r="H23" s="5"/>
      <c r="I23" s="5"/>
      <c r="J23" s="5"/>
      <c r="K23" s="5"/>
      <c r="L23" s="5"/>
      <c r="M23" s="5"/>
      <c r="N23" s="6"/>
    </row>
    <row r="24" spans="1:14" ht="12.75" thickBot="1">
      <c r="A24" s="4">
        <v>20</v>
      </c>
      <c r="B24" s="23" t="s">
        <v>10</v>
      </c>
      <c r="C24" s="16">
        <v>16000</v>
      </c>
      <c r="D24" s="3">
        <f t="shared" si="1"/>
        <v>17280</v>
      </c>
      <c r="E24" s="3"/>
      <c r="F24" s="3">
        <v>8424</v>
      </c>
      <c r="G24" s="3"/>
      <c r="H24" s="5"/>
      <c r="I24" s="5"/>
      <c r="J24" s="5"/>
      <c r="K24" s="5"/>
      <c r="L24" s="5"/>
      <c r="M24" s="5"/>
      <c r="N24" s="6"/>
    </row>
    <row r="25" spans="1:14" ht="12.75" thickBot="1">
      <c r="A25" s="4">
        <v>21</v>
      </c>
      <c r="B25" s="22" t="s">
        <v>11</v>
      </c>
      <c r="C25" s="16">
        <v>8050</v>
      </c>
      <c r="D25" s="3">
        <f t="shared" si="1"/>
        <v>8694</v>
      </c>
      <c r="E25" s="3"/>
      <c r="F25" s="3"/>
      <c r="G25" s="3">
        <v>8694</v>
      </c>
      <c r="H25" s="5"/>
      <c r="I25" s="5"/>
      <c r="J25" s="5"/>
      <c r="K25" s="5"/>
      <c r="L25" s="5"/>
      <c r="M25" s="5"/>
      <c r="N25" s="6"/>
    </row>
    <row r="26" spans="1:14" ht="12">
      <c r="A26" s="24" t="s">
        <v>3</v>
      </c>
      <c r="B26" s="25"/>
      <c r="C26" s="17">
        <f>SUM(C5:C25)</f>
        <v>453000</v>
      </c>
      <c r="D26" s="18">
        <f>SUM(D5:D25)</f>
        <v>490740</v>
      </c>
      <c r="E26" s="5">
        <f>SUM(E5:E25)</f>
        <v>71139.6</v>
      </c>
      <c r="F26" s="5">
        <f>SUM(F11:F25)</f>
        <v>24662.879999999997</v>
      </c>
      <c r="G26" s="5">
        <f>SUM(G13:G25)</f>
        <v>17334</v>
      </c>
      <c r="H26" s="5">
        <f>SUM(H6:H25)</f>
        <v>28728</v>
      </c>
      <c r="I26" s="5">
        <f>SUM(I6:I25)</f>
        <v>8186.4</v>
      </c>
      <c r="J26" s="5">
        <f>SUM(J15:J25)</f>
        <v>20412</v>
      </c>
      <c r="K26" s="5">
        <f>SUM(K14:K25)</f>
        <v>6534</v>
      </c>
      <c r="L26" s="5">
        <f>SUM(L10:L25)</f>
        <v>33048</v>
      </c>
      <c r="M26" s="5">
        <f>SUM(M20:M25)</f>
        <v>2284.2</v>
      </c>
      <c r="N26" s="6"/>
    </row>
    <row r="27" spans="1:14" ht="12">
      <c r="A27" s="24" t="s">
        <v>5</v>
      </c>
      <c r="B27" s="25"/>
      <c r="C27" s="8"/>
      <c r="D27" s="8"/>
      <c r="E27" s="5" t="s">
        <v>7</v>
      </c>
      <c r="F27" s="5" t="s">
        <v>7</v>
      </c>
      <c r="G27" s="5" t="s">
        <v>7</v>
      </c>
      <c r="H27" s="5" t="s">
        <v>36</v>
      </c>
      <c r="I27" s="5" t="s">
        <v>36</v>
      </c>
      <c r="J27" s="5" t="s">
        <v>7</v>
      </c>
      <c r="K27" s="5" t="s">
        <v>36</v>
      </c>
      <c r="L27" s="5"/>
      <c r="M27" s="5" t="s">
        <v>7</v>
      </c>
      <c r="N27" s="6"/>
    </row>
    <row r="28" spans="1:14" ht="12">
      <c r="A28" s="19"/>
      <c r="B28" s="20" t="s">
        <v>31</v>
      </c>
      <c r="C28" s="8"/>
      <c r="D28" s="8"/>
      <c r="E28" s="5" t="s">
        <v>32</v>
      </c>
      <c r="F28" s="5"/>
      <c r="G28" s="5"/>
      <c r="H28" s="5" t="s">
        <v>37</v>
      </c>
      <c r="I28" s="5"/>
      <c r="J28" s="5"/>
      <c r="K28" s="5"/>
      <c r="L28" s="5" t="s">
        <v>37</v>
      </c>
      <c r="M28" s="5"/>
      <c r="N28" s="6"/>
    </row>
    <row r="29" spans="1:13" ht="12">
      <c r="A29" s="26" t="s">
        <v>6</v>
      </c>
      <c r="B29" s="27"/>
      <c r="C29" s="9"/>
      <c r="D29" s="9"/>
      <c r="E29" s="10" t="s">
        <v>8</v>
      </c>
      <c r="F29" s="10" t="s">
        <v>8</v>
      </c>
      <c r="G29" s="10" t="s">
        <v>8</v>
      </c>
      <c r="H29" s="10" t="s">
        <v>8</v>
      </c>
      <c r="I29" s="10" t="s">
        <v>8</v>
      </c>
      <c r="J29" s="10" t="s">
        <v>8</v>
      </c>
      <c r="K29" s="10" t="s">
        <v>8</v>
      </c>
      <c r="L29" s="10" t="s">
        <v>8</v>
      </c>
      <c r="M29" s="10" t="s">
        <v>8</v>
      </c>
    </row>
    <row r="30" ht="12">
      <c r="M30" s="11"/>
    </row>
  </sheetData>
  <sheetProtection/>
  <mergeCells count="3">
    <mergeCell ref="A26:B26"/>
    <mergeCell ref="A27:B27"/>
    <mergeCell ref="A29:B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2018-04-25T08:34:03Z</cp:lastPrinted>
  <dcterms:created xsi:type="dcterms:W3CDTF">2012-10-10T06:50:32Z</dcterms:created>
  <dcterms:modified xsi:type="dcterms:W3CDTF">2018-09-14T10:23:16Z</dcterms:modified>
  <cp:category/>
  <cp:version/>
  <cp:contentType/>
  <cp:contentStatus/>
</cp:coreProperties>
</file>