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'zużywalne'!$A$1:$K$318</definedName>
  </definedNames>
  <calcPr fullCalcOnLoad="1"/>
</workbook>
</file>

<file path=xl/sharedStrings.xml><?xml version="1.0" encoding="utf-8"?>
<sst xmlns="http://schemas.openxmlformats.org/spreadsheetml/2006/main" count="1027" uniqueCount="216">
  <si>
    <t>SUMA</t>
  </si>
  <si>
    <t>szt.</t>
  </si>
  <si>
    <t>Filtr z włókniny polipropylenowej 20" 50 um długi</t>
  </si>
  <si>
    <t>Filtr z włókniny polipropylenowej 20" 1 um długi</t>
  </si>
  <si>
    <t>Filtr/Blok węglowy 10"</t>
  </si>
  <si>
    <t>Filtr  polipropylenowy 20 um 10"</t>
  </si>
  <si>
    <t>Filtr sznurkowy polipropylenowy 10 um 10"</t>
  </si>
  <si>
    <t>Numer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</si>
  <si>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</si>
  <si>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</si>
  <si>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</si>
  <si>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</si>
  <si>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</si>
  <si>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</si>
  <si>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</si>
  <si>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</si>
  <si>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</si>
  <si>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</si>
  <si>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op.</t>
  </si>
  <si>
    <t>Zestaw do pomiaru: chlor wolny i ogólny 0.02 ÷ 0.60 mg/l</t>
  </si>
  <si>
    <t>kpl.</t>
  </si>
  <si>
    <t>Filtry do regulatorów ssania typu RVTM3, bakteriobójcze, op=10szt.</t>
  </si>
  <si>
    <t>Akumulator Li-ION 14,8V 1400mAh wymiary max. 7,2x5,3x1,8cm</t>
  </si>
  <si>
    <t>Mankiet pomiarowy typu Tru-Cuff, bez lateksu, rozmiar 38-50 cm do rejestratorów holterowskich ciśnienia  typ ABPM, mankiet oryginalny, wymagane poświadczenie kompatybilności z rejestratorem przez producenta</t>
  </si>
  <si>
    <t>Mankiet pomiarowy typu Tru-Cuff, bez lateksu, rozmiar 32-42 cm do rejestratorów holterowskich ciśnienia  typ ABPM, mankiet oryginalny, wymagane poświadczenie kompatybilności z rejestratorem przez producenta</t>
  </si>
  <si>
    <t>Mankiet pomiarowy typu Tru-Cuff, bez lateksu, rozmiar 24-32 cm do rejestratorów holterowskich ciśnienia  typ ABPM, mankiet oryginalny, wymagane poświadczenie kompatybilności z rejestratorem przez producenta</t>
  </si>
  <si>
    <t>Zespół pompy z PCV, gruszka z 2 zaworami do ciśnieniomierza mechanicznego</t>
  </si>
  <si>
    <t>Przewód do ciśnieniomierza, dł. min. 0,5mb</t>
  </si>
  <si>
    <t>Mankiety dziecięce do ciśnieniomierza lekarskiego wielorazowe zapinane na rzep 1-drenowe (kpl. = 3 szt.),  bez lateksu</t>
  </si>
  <si>
    <t>Mankiety dziecięce do ciśnieniomierza lekarskiego wielorazowe zapinane na rzep 2-drenowe (kpl. = 3 szt.),  bez lateksu</t>
  </si>
  <si>
    <t>Mankiet do ciśnieniomierza lekarskiego wielorazowy zapinany na rzep min. wymiary 50x14 cm, możliwość dezynfekcji 1-drenowy,  bez lateksu</t>
  </si>
  <si>
    <t>Mankiet do ciśnieniomierza lekarskiego wielorazowy zapinany na rzep min. wymiary 50x14 cm, możliwość dezynfekcji 2-drenowy, bez lateksu</t>
  </si>
  <si>
    <t>Przewód nafionowy typu Nafion Power Cube</t>
  </si>
  <si>
    <t xml:space="preserve">Zadanie nr 2 - Akcesoria do demineralzatora typu Meladem 40 do sterylizatora parowego typu Vacuklaw 24B prod. MELAG </t>
  </si>
  <si>
    <t xml:space="preserve">Filtr biologiczny do autoklawu kasetowego Statim 7000 SciCan Gmbh  </t>
  </si>
  <si>
    <t>Zadanie nr 1 - Akcesoria do autoklawu typu Statim 7000 prod. SciCan</t>
  </si>
  <si>
    <t>Przewód łączący aparat z opaską kolor: biało-czerwony</t>
  </si>
  <si>
    <t>Przewód łączący aparat z opaską kolor: biało-niebieski</t>
  </si>
  <si>
    <t>Czujnik ciśnienia LOP</t>
  </si>
  <si>
    <t>Filtr do demineralzatora Meladem 40 do sterylizatora parowego Vacuklaw 24B MELAG kpl.=2 szt.</t>
  </si>
  <si>
    <t>Dren wielorazowy</t>
  </si>
  <si>
    <t>Ochraniacz na zęby, plastikowy,autoklawowalny, możliwością użycia wraz z ochraniaczem metalowym</t>
  </si>
  <si>
    <t xml:space="preserve">Wkładka uszna OAE-6 mm zielona </t>
  </si>
  <si>
    <t>Wkładka uszna OAE-7 mm żółta</t>
  </si>
  <si>
    <t>Wkładka uszna OAE-8 mm czerwona</t>
  </si>
  <si>
    <t>Wkładka uszna OAE-9 mm niebieska</t>
  </si>
  <si>
    <t>Dignicool - Płyn chłodzący szt=poj.5l</t>
  </si>
  <si>
    <t>Filtr przeciwkurzowy 25x25cm</t>
  </si>
  <si>
    <t>Kabel wielorazowy połączeniowy z igłą typu 87503.02A lub tożsamy</t>
  </si>
  <si>
    <t xml:space="preserve">Elektroda opaskowa uziemiająca wielokrotnego użytku o dł. 75cm, szer.20mm, złącze 1,5mm żeńska </t>
  </si>
  <si>
    <t xml:space="preserve">Elektroda płytkowa uziemiająca wielokrotnego użytku o dł. 120cm, szer.20mm, złącze 1,5mm żeńska </t>
  </si>
  <si>
    <t>Akumulator do laryngoskopu Lunalite 3,5V, 1300mAh, śr. 28mm, nr kat. 808-065-35 lub tożsamy</t>
  </si>
  <si>
    <t>Uszczelka do opaski uciskowej typu 61-7308-000-00 lub tożsama</t>
  </si>
  <si>
    <t>Nożyki/ostrza do odcinania taśmy</t>
  </si>
  <si>
    <t>Akumulator NiMH 2,5V typ AA do laryngoskopu LED typu 10680 lub tożsamy</t>
  </si>
  <si>
    <t>Kabel pacjenta EKG 7-żyłowy z odprowadzeniami</t>
  </si>
  <si>
    <t>Patyczki do czyszczenia kamery tonometru bezkontaktowego typu CT-80 prod. Topcon op=20szt.</t>
  </si>
  <si>
    <t>Hamulec lewy do wózka inwalidzkiego typu 1006283 lub tożsamy</t>
  </si>
  <si>
    <t>Hamulec prawy do wózka inwalidzkiego typu 1006285 lub tożsamy</t>
  </si>
  <si>
    <t>Koło przednie do wózka inwalidzkiego 200x50 pełne</t>
  </si>
  <si>
    <t>Rączka gumowa do wózka inwalidzkiego typu 3990041 lub tożsama</t>
  </si>
  <si>
    <t>Rączka do wózka inwalidzkiego typu 1992600 lub tożsama</t>
  </si>
  <si>
    <t>Butla wielorazowa  2 l kompletna, ciśnieniowa pokrywa metalowa z pierścieniem silikonowym - sterylizacja 134stC, metalowe bolce-krućce  do wpięcia drenów wykonane z chromowanego mosiądzu</t>
  </si>
  <si>
    <t>Filtr nawilżacza (napowietrzacz)</t>
  </si>
  <si>
    <t>Oprawa górna filtra</t>
  </si>
  <si>
    <t>Oprawa dolna filtra</t>
  </si>
  <si>
    <t>Pojemnik na wodę 0,25l, sterylizacja 121stC</t>
  </si>
  <si>
    <t>Nawliżacz do dozownika tlenowego - kompletny</t>
  </si>
  <si>
    <t>Butelka zabezpieczającą o poj. 0,1 l - słój bezpieczeństwa z filtrem do regulatora ssania prod. GCE typu 548900291595 lub tożsamy</t>
  </si>
  <si>
    <t>Butelka do dozownika tlenowego wielorazowa gwint 9/16, sterylizacja 134stC typu K294402 lub tożsama</t>
  </si>
  <si>
    <t>Elektroda typu 125-005 lub tożsama</t>
  </si>
  <si>
    <t>Akumulator NiMH 9,6V, 2,2Ah - pojedynczy</t>
  </si>
  <si>
    <t>Końcówka sondy zewnętrznej aparatu typu 8102339 lub tożsama</t>
  </si>
  <si>
    <t>Zadanie nr 4 - Akcesoria do wózków inwalidzkich typu 708D prod. Vermeiren</t>
  </si>
  <si>
    <t>Zadanie nr 5 - Akcesoria do Zestawu do ergospirometrii typu Cardiovit AT-104 PC Ergospiro, prod. Schiller</t>
  </si>
  <si>
    <t>Zadanie nr 6 - Akcesoria do ciśnieniomierzy i stetoskopów</t>
  </si>
  <si>
    <t>Zadanie nr 7 - Akcesoria do rejestratorów holterowskich ciśnienia typu 90207 ABPM prod. Spacelabs Healthcare</t>
  </si>
  <si>
    <t>Zadanie nr 8 -  Akcesoria do aparatu do podciśnieniowej terapii ran typu Genadyne XLR8 prod. Genadyne Biotechnologies</t>
  </si>
  <si>
    <t>Zadanie nr 9 -  Filtry do regulatorów ssania typu RVTM3 prod. Technologie Medicale</t>
  </si>
  <si>
    <t>Zadanie nr 11 - Akcesoria do Stacji uzdatniania wody do dializ</t>
  </si>
  <si>
    <t>Zadanie nr 12 -  Filtry do Stacji uzdatniania wody</t>
  </si>
  <si>
    <t>Zadanie nr 13 - Akcesoria do aparatu operacji w niedokrwieniu typu ATS3000 prod. Zimmer</t>
  </si>
  <si>
    <t>Zadanie nr 15 - Akcesoria do EMG</t>
  </si>
  <si>
    <t>Zadanie nr 19 - Akcezoria do systemu MacLab prod. GE</t>
  </si>
  <si>
    <t>Zadanie nr 20 - Akcesoria do dozowników tlenowych prod. Awamed</t>
  </si>
  <si>
    <t>Zadanie nr 21 - Akcesoria do dozowników tlenowych i regulatorów próżni prod. GCE</t>
  </si>
  <si>
    <t>Zadanie nr 22 - Akcesoria do fizjodyspensera typu implantMED SI-923 prod. W&amp;H</t>
  </si>
  <si>
    <t>Zadanie nr 23 - Akcesoria do zabiegów otolaryngologicznych</t>
  </si>
  <si>
    <t>Zadanie nr 24 - Akcesoria do aparatu typu Otoread Clinical prod. Interacoustics</t>
  </si>
  <si>
    <t>Zadanie nr 25 - Płyn chłodzący do systemu chłodzącego głowę DigniLife System prod. MEFA</t>
  </si>
  <si>
    <t>Zadanie nr 26 - Filtry do systemu chłodzącego głowę DigniLife System prod. MEFA</t>
  </si>
  <si>
    <t>Zadanie nr 27 - Akcesoria do Neurostymulatora lokalizacji nerwów obwodowych typu PLEXYGON 7501.31 prod. VYGON</t>
  </si>
  <si>
    <t>Żarówka do urz.do fototerapii Biliblanket i Bilisoft oryginalna prod. Ohmeda nr kat. 6600-0680-200</t>
  </si>
  <si>
    <t>Staza do pobrań krwi wielorazowego użytku, bezlateksowa, wykonana z materiału odpornego na częste rozciąganie, ze zintegrowanym automatem umożliwiającym obsługę jednoręczną, możliwością luzowania i stopniowego uwalniania ucisku, bez konieczności zwalniania zamknięcia. Możliwość dezynfekcji materiału ogólnodostępnymi preparatami aktywnymi wobec obciążeń bakteriologicznych. Możliwość autoklawowania.</t>
  </si>
  <si>
    <t>Elektroda z klipsem na ucho typu 125-001 lub tożsama</t>
  </si>
  <si>
    <t>Elektroda na skórę typu 125-002 lub tożsama</t>
  </si>
  <si>
    <t>Elektroda do ERG typu HK-LOOP 125-003 lub tożsama</t>
  </si>
  <si>
    <t>Wielorazowy uchwyt sterylizowalny do lampy Marled/Marlux KLS</t>
  </si>
  <si>
    <t>Komplet adapterów wielorazowych do elektrod noworodkowych do ap ekg</t>
  </si>
  <si>
    <t>Pojemnik na wodę do nawilżacza inkubatora typu Giraffe</t>
  </si>
  <si>
    <t>Przesłona irysowa do inkubatora Giraffe</t>
  </si>
  <si>
    <t>Pokrowiec na inkubator Giraffe Omnibed wielorazowy</t>
  </si>
  <si>
    <t>Materacyk piankowy do inkubatora Giraffe</t>
  </si>
  <si>
    <t>Żarówka do lampy zabiegowej typu Giraffe exam light bulb</t>
  </si>
  <si>
    <t>Drzwiczki kopuły inkubatora Giraffe</t>
  </si>
  <si>
    <t>Zatrzask drzwiczek kopuły inkubatora Giraffe</t>
  </si>
  <si>
    <t>Obudowa zatrzasku drzwiczek inkubatora Giraffe</t>
  </si>
  <si>
    <t>Płucko pomiarowe do stanowiska do resuscyt. noworodk. typu Giraffe</t>
  </si>
  <si>
    <t>teflon cięty szer.3,5 cm do zgrzewarki impulsowej PFS-300</t>
  </si>
  <si>
    <t>teflon cięty szer.3,5 cm do zgrzewarki impulsowej PFS-400</t>
  </si>
  <si>
    <t xml:space="preserve">Kabel do jednoraz czujn/ przetwornik oddechów do ap. do nieinwaz. wspom. oddechu Infant Flow SiPAP </t>
  </si>
  <si>
    <t>Filtr wodny  do autoklawu kasetowego Statim 7000 SciCan Gmbh</t>
  </si>
  <si>
    <t>Zawór zewnętrzny powietrza do aparatu Genadyne XLR8</t>
  </si>
  <si>
    <t>Zadanie nr 10 - Oliwki uszne gumowe do aparatu typu Otoread Clinical prod. Interacustic</t>
  </si>
  <si>
    <t>Oliwka uszna gumowa kompatybilna z aparatem typu Otoread Clinical prod. Interacustic - 9 mm niebieska</t>
  </si>
  <si>
    <t>Oliwka uszna gumowa kompatybilna z aparatem typu Otoread Clinical prod. Interacustic - 8 mm czerwona</t>
  </si>
  <si>
    <t>Oliwka uszna gumowa kompatybilna z aparatem typu Otoread Clinical prod. Interacustic - 7 mm żółta</t>
  </si>
  <si>
    <t>Oliwka uszna gumowa kompatybilna z aparatem typu Otoread Clinical prod. Interacustic - 6 mm zielona</t>
  </si>
  <si>
    <t>Oliwka uszna rozm. 10,0 do tympanometru typu Zodiac op=10 szt.</t>
  </si>
  <si>
    <t>Oliwka uszna rozm. 11,0 do tympanometru typu Zodiac op=10 szt.</t>
  </si>
  <si>
    <t>Oliwka uszna rozm. 12,5 do tympanometru typu Zodiac op=10szt.</t>
  </si>
  <si>
    <t>Oliwka uszna rozm. 8,0 do typmanometru typu Zodiac op=10 szt.</t>
  </si>
  <si>
    <t>Oliwka uszna rozm. 9,5 do typmanometru typu Zodiac op=10 szt.</t>
  </si>
  <si>
    <t>Sonda do wykonywania badań serca metodą termodylucji typu 9446-090 lub tożsama</t>
  </si>
  <si>
    <t>Czujnik nr kat. 82-6636 lub tożsamy</t>
  </si>
  <si>
    <t>Zadanie nr 16 - Szczoteczki do czyszczenia rurek tracheostomijnych</t>
  </si>
  <si>
    <t>Szczoteczka do czyszczenia rurek trachostomijnych z włosia nylonowego, plastikowa rączka, rozmiar 6mm, 8mm, 12mm do wyboru przez Zamawiającego. Szczoteczka przenaczona do wielokrotnego użytku z możliwością dezynfekcji.</t>
  </si>
  <si>
    <t xml:space="preserve">Zestaw do pomiaru: twardości wody ogólna 0.1 ÷ 3.6 mmol/l  H 20 F </t>
  </si>
  <si>
    <t>Opaska wielorazowa pneumatyczna z dwoma wejściami, z jednym balonem, rozm. 20x7 cm, typu 60-7500-001 lub tożsama</t>
  </si>
  <si>
    <t>Opaska wielorazowa pneumatyczna z dwoma wejściami, z jednym balonem, rozm. 46x10 cm, typu 60-7500-003 lub tożsama</t>
  </si>
  <si>
    <t>Opaska wielorazowa pneumatyczna z dwoma wejściami, z jednym balonem, rozm. 86x10 cm, typu 60-7500-006 lub tożsama</t>
  </si>
  <si>
    <t>Opaska wielorazowa pneumatyczna z dwoma wejściami, z jednym balonem, rozm. 107x10 cm, typu 60-7500-007 lub tożsama</t>
  </si>
  <si>
    <t>Zadanie nr 18 - Pojemniki wielorazowe do systemu do odsysania posiadanego przez Zamawiającego prod. Technologie Medicale</t>
  </si>
  <si>
    <t>Butla do ssaka 2l bez pokrywy sterylizacja 134 st.C</t>
  </si>
  <si>
    <t>Osłonka silikonowa na EIBOS do mikroskopu Ophtamic 900</t>
  </si>
  <si>
    <t>Osłonka silikonowa uchwytu mikroskopu Ophtamic 900, do sterylizacji parowej typu 628 140</t>
  </si>
  <si>
    <t>Osłonka na pokrętła do mikroskopu Ophtamic 900</t>
  </si>
  <si>
    <t>Osłonka typu płetwa na pokrętło EIBOS mikroskopu Ophtamic 900</t>
  </si>
  <si>
    <t>Soczewka typu 90D do EIBOS do mikroskopu Ophtamic 900</t>
  </si>
  <si>
    <t>Soczewka typu SPXL do EIBOS do mikroskopu Ophtamic 900</t>
  </si>
  <si>
    <t>Uchwyt wielorazowy do lampy operacyjnej typu MACH M5DF/H prod. Dr Mach</t>
  </si>
  <si>
    <t>Gaz kalibracyjny 7,5% CO2 do Monitora przeskórnego TCM CombiM prod. Radiometer</t>
  </si>
  <si>
    <t>Osłona do końcówki trepana Hi-Line XS osłona opony stała I</t>
  </si>
  <si>
    <t>Osłona do końcówki trepana Hi-Line XS osłona opony stała II</t>
  </si>
  <si>
    <t>Osłona do końcówki trepana Hi-Line XS osłona opony stała III</t>
  </si>
  <si>
    <t>Uchwyt sterowania lampą Marled/Marlux X6/X8</t>
  </si>
  <si>
    <t>Paski do badania pozostałości dezynfektantu (renaliny) op.=100 szt.</t>
  </si>
  <si>
    <t>MANKIET FLEXI WIELO B/PRZEW I ŁĄCZ DOROŚLI rozm. standard 25-34 cm</t>
  </si>
  <si>
    <t>MANKIET FLEXI WIELO B/PRZEW I ŁĄCZ DOROŚLI rozm. duży 32-43 cm</t>
  </si>
  <si>
    <t>MANKIET FLEXI WIELO B/PRZEW I ŁĄCZ DOROŚLI rozm. mały 20-26 cm</t>
  </si>
  <si>
    <t>MANKIET FLEXI WIELO B/PRZEW I ŁĄCZ PEDIATRYCZNY rozm. 15-21 cm</t>
  </si>
  <si>
    <t>MANKIET FLEXI WIELO B/PRZEW I ŁĄCZ DZIECIĘCY rozm.12-16 cm</t>
  </si>
  <si>
    <t>MANKIET FLEXI WIELO B/PRZEW I ŁĄCZ NIEMOWLĘCY rozm.9-13 cm</t>
  </si>
  <si>
    <t>Końcówka do mankietów wielorazowych 2-przewodowa typu Flexiport</t>
  </si>
  <si>
    <t>Końcówka do mankietów wielorazowych 1-przewodowa typu Flexiport</t>
  </si>
  <si>
    <t>ZATYCZKA DO DEZYNFEKCJI MANKIETU do systemu Flexiport</t>
  </si>
  <si>
    <t>MANKIET FLEXI WIELO B/PRZEW I ŁĄCZ NIEMOWLĘCY rozm.7-10 cm</t>
  </si>
  <si>
    <t>Wielorazowa butelka nawilżacza do dozownika tlenowego prod. Draeger</t>
  </si>
  <si>
    <t>Wielorazowy rzeszczot do opatrunków gipsowych śr.65mm do pił oscylacyjnych do cięcia gipsu</t>
  </si>
  <si>
    <t>Pryzmat pomiarowy do tonometru aplanacyjnego typu 7220316 lub tożsamy</t>
  </si>
  <si>
    <t>Mikroendoskop laserowy zagięty 19G</t>
  </si>
  <si>
    <t>Mikroendoskop laserowy prosty 19G, 17K</t>
  </si>
  <si>
    <t>Filtr hydrofobowy antybakteryjny do ssaka/regulatora próżniowego</t>
  </si>
  <si>
    <t>Włókno do lasera holmowego 365um, 4Fr, wielorazowego użytku</t>
  </si>
  <si>
    <t>Włókno do lasera holmowego 550um, 4Fr, wielorazowego użytku</t>
  </si>
  <si>
    <t>Wielorazowa szczotka czyszcząca o dł. 150cm i średnicy włosia 6mm</t>
  </si>
  <si>
    <t>Wielorazowa szczotka czyszcząca o dł. 20cm i średnicy włosia 6mm</t>
  </si>
  <si>
    <t>Wielorazowa szczotka czyszcząca o dł. 100cm i średnicy włosia 3mm</t>
  </si>
  <si>
    <t>Wielorazowa szczotka czyszcząca do portów.</t>
  </si>
  <si>
    <t>Ustnik wielorazowy do endoskopu prod. Pentax</t>
  </si>
  <si>
    <t>Olejek silikonowy</t>
  </si>
  <si>
    <t>Zatyczka kanału biposyjnego do endoskopu prod. Pentax</t>
  </si>
  <si>
    <t>Wielorazowe kleszcze biopsyjne owalne, długość narzędzia 120cm, śr. 1mm</t>
  </si>
  <si>
    <t>Wielorazowy koszyk czterodrutowy do usuwania ciał obcych, długość narzędzia 150cm, śr. 0,9mm, dł. kosza w pozycji złożonej 40mm</t>
  </si>
  <si>
    <t>Wielorazowy koszyk czterodrutowy do usuwania ciał obcych, długość narzędzia 200cm, śr. 1,8mm, dł. kosza w pozycji złożonej 30mm</t>
  </si>
  <si>
    <t>Wielorazowe kleszcze do usuwania ciał obcych typu aligator długie, długość 120cm, śr. 1,8mm</t>
  </si>
  <si>
    <t>Sonda wielorazowa giętka argonowa, śr. 1,5mm, dł. 150cm</t>
  </si>
  <si>
    <t>Kleszcze wielorazowe biopsyjne z okienkiem, śr. 1,8mm, dł. 110cm</t>
  </si>
  <si>
    <t>silikon dociskowy (lity)  do zgrzewarki PFS-400</t>
  </si>
  <si>
    <t>silikon dociskowy (lity)  do zgrzewarki PFS-300</t>
  </si>
  <si>
    <t>elektroda do zgrzewarki drut 0,5 mm</t>
  </si>
  <si>
    <t>elektroda do zgrzewarki taśma 2 mm</t>
  </si>
  <si>
    <t>Kabel połączeniowy do czujników Masimo, złącze prostokątne, dł. 120 cm do inkubatora Giraffe</t>
  </si>
  <si>
    <t>Zadanie nr 28 - Stazy</t>
  </si>
  <si>
    <t>Zadanie nr 29 - Akumulatory do laryngoskopu typu Lunalite prod. M.D. Healthcare</t>
  </si>
  <si>
    <t>Zadanie nr 30 -  Akcesoria do zaklejarki do szkiełek mikroskopowych typu Film Coverslipper prod. SAKURA</t>
  </si>
  <si>
    <t>Zadanie nr 32 -  Akumulatory do laryngoskopów prod. Riester</t>
  </si>
  <si>
    <t>Zadanie nr 33 -  Akcesoria do Systemu elektrofizjologii multifokalnej typu TE-1000 prod. Tomey</t>
  </si>
  <si>
    <t>Zadanie nr 34 -  Akcesoria do pompy infuzyjnej typu AP12/SEP 11S prod. Ascor</t>
  </si>
  <si>
    <t>Zadanie nr 35 -  Akcesoria do rejestratora holterowskiego typu Aspekt 700-1 prod. Aspel</t>
  </si>
  <si>
    <t xml:space="preserve">Zadanie nr 37 -  Akcesoria do tonometru bezkontaktowego typu CT-80 prod. Topcon </t>
  </si>
  <si>
    <t>Zadanie nr 38 - Akcesoria do Monitora do pomiaru ciśnienia śródczaszkowego typu ICP Express prod. Codman</t>
  </si>
  <si>
    <t>Zadanie nr 39 - Akcesoria do aparatu do przesiewowych badań słuchu typu EroScan prod. Maico</t>
  </si>
  <si>
    <t>Zadanie nr 40 - Akcesoria do urządzeń do fototerapii typu Biliblanket i Bilisoft prod. Ohmeda Medical</t>
  </si>
  <si>
    <t>Zadanie nr 41 - Uchwyty do lamp operacyjnych typu Marled/Marlux prod. Martin</t>
  </si>
  <si>
    <t>Zadanie nr 42 - Akcesoria do aparatu EKG typu MAC 800 prod. GE</t>
  </si>
  <si>
    <t>Zadanie nr 44 -  Akcesoria do tonometru aplanacyjnego prod. Haag-Streit</t>
  </si>
  <si>
    <t>Zadanie nr 46 - Oliwki uszne gumowe do tympanometru typu Zodiac prod. Madsen Electronics</t>
  </si>
  <si>
    <t>Zadanie nr 47 -  Akcesoria do inkubatorów typu Giraffe prod. Ohmeda Medical</t>
  </si>
  <si>
    <t>Zadanie nr 48 -  Akcesoria do aparatu do wspomagania oddechu CPAP typ Infant Flow prod. CareFusion</t>
  </si>
  <si>
    <t>Zadanie nr 49 -  Akcesoria do zgrzewarek impulsowych typ FS-300, FS-400</t>
  </si>
  <si>
    <t>Zadanie nr 50 -  Akcesoria do dozowników tlenu prod. Draeger</t>
  </si>
  <si>
    <t>Zadanie nr 51 -  Akcesoria do pił oscylacyjnych do cięcia gipsu</t>
  </si>
  <si>
    <t>Zadanie nr 58 - Akcesoria do mikroskopu operacyjnego typu Ophtamic 900 prod. Moller - Wedel</t>
  </si>
  <si>
    <t>Zadanie nr 60 - Uchwyty wielorazowe do lamp operacyjnych typu MACH M5DF/H prod. Dr Mach</t>
  </si>
  <si>
    <t>Zadanie nr 61 - Akcesoria do monitora TCM CombiM prod. Radiometer</t>
  </si>
  <si>
    <t>Zadanie nr 66 - Akcesoria do Systemu endoskopowo-laserowego URAM E2 prod. Endo Optiks</t>
  </si>
  <si>
    <t>Zadanie nr 67 - Akcesoria do wiertarki GA671 Acculan 3TI prod. Aesculap</t>
  </si>
  <si>
    <t>Zadanie nr 70 -  Paski testujące</t>
  </si>
  <si>
    <t>Zadanie nr 71 - Mankiety wielorazowe w systemie Flexiport</t>
  </si>
  <si>
    <t>Zadanie nr 72 -  Filtry bakteryjne do ssaków</t>
  </si>
  <si>
    <t>Zadanie nr 73 - Akcesoria wielorazowe do lasera holmowego StoneLight prod. Laserscope</t>
  </si>
  <si>
    <t>Zadanie nr 75 - Akcesoria do rejestratorów holterowskich ciśnienia typu 90207 ABPM prod. Spacelabs Healthcare</t>
  </si>
  <si>
    <t>Zadanie nr 76 - Akcesoria do endoskopów prod. Pentax</t>
  </si>
  <si>
    <t>Zadanie nr 77 -  Akcesoria endoskopowe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</si>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</sst>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0"/>
      <color indexed="8"/>
      <name val="RotisSans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2" fillId="0" borderId="0">
      <alignment horizontal="left" vertical="top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0" fillId="31" borderId="0">
      <alignment horizontal="center" vertical="center"/>
      <protection/>
    </xf>
    <xf numFmtId="0" fontId="40" fillId="0" borderId="0">
      <alignment horizontal="center" vertical="center"/>
      <protection/>
    </xf>
    <xf numFmtId="0" fontId="40" fillId="0" borderId="0">
      <alignment horizontal="left" vertical="center"/>
      <protection/>
    </xf>
    <xf numFmtId="0" fontId="40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3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center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" fontId="3" fillId="0" borderId="17" xfId="52" applyNumberFormat="1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3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righ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4" fontId="4" fillId="0" borderId="21" xfId="52" applyNumberFormat="1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4" fontId="3" fillId="0" borderId="21" xfId="52" applyNumberFormat="1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164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right" vertical="center" wrapText="1"/>
      <protection/>
    </xf>
    <xf numFmtId="4" fontId="3" fillId="0" borderId="18" xfId="52" applyNumberFormat="1" applyFont="1" applyFill="1" applyBorder="1" applyAlignment="1">
      <alignment horizontal="center" vertical="center" wrapText="1"/>
      <protection/>
    </xf>
    <xf numFmtId="1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4" fontId="4" fillId="0" borderId="22" xfId="52" applyNumberFormat="1" applyFont="1" applyFill="1" applyBorder="1" applyAlignment="1">
      <alignment horizontal="center" vertical="center" wrapText="1"/>
      <protection/>
    </xf>
    <xf numFmtId="4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3" fontId="4" fillId="0" borderId="18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4" fillId="0" borderId="25" xfId="52" applyNumberFormat="1" applyFont="1" applyFill="1" applyBorder="1" applyAlignment="1">
      <alignment horizontal="center" vertical="center" wrapText="1"/>
      <protection/>
    </xf>
    <xf numFmtId="4" fontId="3" fillId="0" borderId="23" xfId="52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52" applyFont="1" applyFill="1" applyBorder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6" fillId="0" borderId="10" xfId="52" applyFont="1" applyFill="1" applyBorder="1">
      <alignment/>
      <protection/>
    </xf>
    <xf numFmtId="0" fontId="6" fillId="0" borderId="16" xfId="52" applyFont="1" applyFill="1" applyBorder="1">
      <alignment/>
      <protection/>
    </xf>
    <xf numFmtId="0" fontId="6" fillId="0" borderId="0" xfId="52" applyFont="1" applyFill="1" applyAlignment="1">
      <alignment horizontal="center"/>
      <protection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4" fontId="4" fillId="0" borderId="15" xfId="53" applyNumberFormat="1" applyFont="1" applyFill="1" applyBorder="1" applyAlignment="1">
      <alignment horizontal="center" vertical="center" wrapText="1"/>
      <protection/>
    </xf>
    <xf numFmtId="4" fontId="4" fillId="0" borderId="14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>
      <alignment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 quotePrefix="1">
      <alignment horizontal="left" vertical="center" wrapText="1"/>
      <protection/>
    </xf>
    <xf numFmtId="4" fontId="3" fillId="0" borderId="11" xfId="53" applyNumberFormat="1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>
      <alignment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4" borderId="16" xfId="53" applyFont="1" applyFill="1" applyBorder="1" applyAlignment="1">
      <alignment horizontal="left" vertical="center" wrapText="1"/>
      <protection/>
    </xf>
    <xf numFmtId="0" fontId="3" fillId="34" borderId="24" xfId="53" applyFont="1" applyFill="1" applyBorder="1" applyAlignment="1">
      <alignment horizontal="left" vertical="center" wrapText="1"/>
      <protection/>
    </xf>
    <xf numFmtId="4" fontId="3" fillId="0" borderId="16" xfId="53" applyNumberFormat="1" applyFont="1" applyFill="1" applyBorder="1" applyAlignment="1">
      <alignment horizontal="right" vertical="center" wrapText="1"/>
      <protection/>
    </xf>
    <xf numFmtId="4" fontId="3" fillId="0" borderId="24" xfId="53" applyNumberFormat="1" applyFont="1" applyFill="1" applyBorder="1" applyAlignment="1">
      <alignment horizontal="right" vertical="center" wrapText="1"/>
      <protection/>
    </xf>
    <xf numFmtId="4" fontId="3" fillId="0" borderId="25" xfId="53" applyNumberFormat="1" applyFont="1" applyFill="1" applyBorder="1" applyAlignment="1">
      <alignment horizontal="right" vertical="center" wrapText="1"/>
      <protection/>
    </xf>
    <xf numFmtId="0" fontId="3" fillId="34" borderId="16" xfId="52" applyFont="1" applyFill="1" applyBorder="1" applyAlignment="1">
      <alignment horizontal="left" vertical="center" wrapText="1"/>
      <protection/>
    </xf>
    <xf numFmtId="0" fontId="3" fillId="34" borderId="24" xfId="52" applyFont="1" applyFill="1" applyBorder="1" applyAlignment="1">
      <alignment horizontal="left" vertical="center" wrapText="1"/>
      <protection/>
    </xf>
    <xf numFmtId="4" fontId="3" fillId="0" borderId="28" xfId="52" applyNumberFormat="1" applyFont="1" applyFill="1" applyBorder="1" applyAlignment="1">
      <alignment horizontal="right" vertical="center" wrapText="1"/>
      <protection/>
    </xf>
    <xf numFmtId="4" fontId="3" fillId="0" borderId="32" xfId="52" applyNumberFormat="1" applyFont="1" applyFill="1" applyBorder="1" applyAlignment="1">
      <alignment horizontal="right" vertical="center" wrapText="1"/>
      <protection/>
    </xf>
    <xf numFmtId="4" fontId="3" fillId="0" borderId="33" xfId="52" applyNumberFormat="1" applyFont="1" applyFill="1" applyBorder="1" applyAlignment="1">
      <alignment horizontal="right" vertical="center" wrapText="1"/>
      <protection/>
    </xf>
    <xf numFmtId="4" fontId="3" fillId="0" borderId="16" xfId="52" applyNumberFormat="1" applyFont="1" applyFill="1" applyBorder="1" applyAlignment="1">
      <alignment horizontal="right" vertical="center" wrapText="1"/>
      <protection/>
    </xf>
    <xf numFmtId="4" fontId="3" fillId="0" borderId="24" xfId="52" applyNumberFormat="1" applyFont="1" applyFill="1" applyBorder="1" applyAlignment="1">
      <alignment horizontal="right" vertical="center" wrapText="1"/>
      <protection/>
    </xf>
    <xf numFmtId="4" fontId="3" fillId="0" borderId="25" xfId="52" applyNumberFormat="1" applyFont="1" applyFill="1" applyBorder="1" applyAlignment="1">
      <alignment horizontal="right" vertical="center" wrapText="1"/>
      <protection/>
    </xf>
    <xf numFmtId="0" fontId="3" fillId="15" borderId="16" xfId="53" applyFont="1" applyFill="1" applyBorder="1" applyAlignment="1">
      <alignment horizontal="left" vertical="center" wrapText="1"/>
      <protection/>
    </xf>
    <xf numFmtId="0" fontId="3" fillId="15" borderId="24" xfId="53" applyFont="1" applyFill="1" applyBorder="1" applyAlignment="1">
      <alignment horizontal="left" vertical="center" wrapText="1"/>
      <protection/>
    </xf>
    <xf numFmtId="0" fontId="3" fillId="34" borderId="24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15" borderId="16" xfId="0" applyFont="1" applyFill="1" applyBorder="1" applyAlignment="1">
      <alignment horizontal="left" vertical="center" wrapText="1"/>
    </xf>
    <xf numFmtId="0" fontId="3" fillId="15" borderId="24" xfId="0" applyFont="1" applyFill="1" applyBorder="1" applyAlignment="1">
      <alignment horizontal="left" vertical="center" wrapText="1"/>
    </xf>
    <xf numFmtId="0" fontId="3" fillId="34" borderId="10" xfId="52" applyFont="1" applyFill="1" applyBorder="1" applyAlignment="1">
      <alignment horizontal="left" vertical="center" wrapText="1"/>
      <protection/>
    </xf>
    <xf numFmtId="4" fontId="3" fillId="0" borderId="22" xfId="52" applyNumberFormat="1" applyFont="1" applyFill="1" applyBorder="1" applyAlignment="1">
      <alignment horizontal="right" vertical="center" wrapText="1"/>
      <protection/>
    </xf>
    <xf numFmtId="4" fontId="3" fillId="0" borderId="35" xfId="52" applyNumberFormat="1" applyFont="1" applyFill="1" applyBorder="1" applyAlignment="1">
      <alignment horizontal="right" vertical="center" wrapText="1"/>
      <protection/>
    </xf>
    <xf numFmtId="4" fontId="3" fillId="0" borderId="30" xfId="52" applyNumberFormat="1" applyFont="1" applyFill="1" applyBorder="1" applyAlignment="1">
      <alignment horizontal="right" vertical="center" wrapText="1"/>
      <protection/>
    </xf>
    <xf numFmtId="4" fontId="3" fillId="0" borderId="14" xfId="52" applyNumberFormat="1" applyFont="1" applyFill="1" applyBorder="1" applyAlignment="1">
      <alignment horizontal="right" vertical="center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4" fontId="3" fillId="0" borderId="23" xfId="52" applyNumberFormat="1" applyFont="1" applyFill="1" applyBorder="1" applyAlignment="1">
      <alignment horizontal="right" vertical="center" wrapText="1"/>
      <protection/>
    </xf>
    <xf numFmtId="4" fontId="3" fillId="0" borderId="19" xfId="52" applyNumberFormat="1" applyFont="1" applyFill="1" applyBorder="1" applyAlignment="1">
      <alignment horizontal="right" vertical="center" wrapText="1"/>
      <protection/>
    </xf>
    <xf numFmtId="4" fontId="3" fillId="0" borderId="36" xfId="52" applyNumberFormat="1" applyFont="1" applyFill="1" applyBorder="1" applyAlignment="1">
      <alignment horizontal="right" vertical="center" wrapText="1"/>
      <protection/>
    </xf>
    <xf numFmtId="4" fontId="3" fillId="0" borderId="31" xfId="52" applyNumberFormat="1" applyFont="1" applyFill="1" applyBorder="1" applyAlignment="1">
      <alignment horizontal="right" vertical="center" wrapText="1"/>
      <protection/>
    </xf>
    <xf numFmtId="0" fontId="3" fillId="15" borderId="10" xfId="52" applyFont="1" applyFill="1" applyBorder="1" applyAlignment="1">
      <alignment horizontal="left" vertical="center" wrapText="1"/>
      <protection/>
    </xf>
    <xf numFmtId="0" fontId="3" fillId="15" borderId="16" xfId="52" applyFont="1" applyFill="1" applyBorder="1" applyAlignment="1">
      <alignment horizontal="left" vertical="center" wrapText="1"/>
      <protection/>
    </xf>
    <xf numFmtId="0" fontId="6" fillId="0" borderId="37" xfId="52" applyFont="1" applyFill="1" applyBorder="1" applyAlignment="1">
      <alignment vertical="center" wrapText="1"/>
      <protection/>
    </xf>
    <xf numFmtId="0" fontId="6" fillId="0" borderId="38" xfId="52" applyFont="1" applyFill="1" applyBorder="1" applyAlignment="1">
      <alignment vertical="center" wrapText="1"/>
      <protection/>
    </xf>
    <xf numFmtId="4" fontId="3" fillId="0" borderId="39" xfId="52" applyNumberFormat="1" applyFont="1" applyFill="1" applyBorder="1" applyAlignment="1">
      <alignment horizontal="right" vertical="center" wrapText="1"/>
      <protection/>
    </xf>
    <xf numFmtId="4" fontId="3" fillId="0" borderId="40" xfId="52" applyNumberFormat="1" applyFont="1" applyFill="1" applyBorder="1" applyAlignment="1">
      <alignment horizontal="right" vertical="center" wrapText="1"/>
      <protection/>
    </xf>
    <xf numFmtId="4" fontId="3" fillId="0" borderId="41" xfId="52" applyNumberFormat="1" applyFont="1" applyFill="1" applyBorder="1" applyAlignment="1">
      <alignment horizontal="right" vertical="center" wrapText="1"/>
      <protection/>
    </xf>
    <xf numFmtId="0" fontId="3" fillId="15" borderId="10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24" xfId="53" applyFont="1" applyFill="1" applyBorder="1" applyAlignment="1">
      <alignment horizontal="left" vertical="center" wrapText="1"/>
      <protection/>
    </xf>
    <xf numFmtId="4" fontId="3" fillId="0" borderId="28" xfId="53" applyNumberFormat="1" applyFont="1" applyFill="1" applyBorder="1" applyAlignment="1">
      <alignment horizontal="right" vertical="center" wrapText="1"/>
      <protection/>
    </xf>
    <xf numFmtId="4" fontId="3" fillId="0" borderId="32" xfId="53" applyNumberFormat="1" applyFont="1" applyFill="1" applyBorder="1" applyAlignment="1">
      <alignment horizontal="right" vertical="center" wrapText="1"/>
      <protection/>
    </xf>
    <xf numFmtId="4" fontId="3" fillId="0" borderId="33" xfId="53" applyNumberFormat="1" applyFont="1" applyFill="1" applyBorder="1" applyAlignment="1">
      <alignment horizontal="right" vertical="center" wrapText="1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zoomScalePageLayoutView="0" workbookViewId="0" topLeftCell="A82">
      <selection activeCell="M6" sqref="M6"/>
    </sheetView>
  </sheetViews>
  <sheetFormatPr defaultColWidth="38.00390625" defaultRowHeight="15"/>
  <cols>
    <col min="1" max="1" width="3.00390625" style="79" customWidth="1"/>
    <col min="2" max="2" width="30.140625" style="79" customWidth="1"/>
    <col min="3" max="3" width="4.28125" style="79" customWidth="1"/>
    <col min="4" max="4" width="5.00390625" style="79" bestFit="1" customWidth="1"/>
    <col min="5" max="6" width="9.140625" style="79" bestFit="1" customWidth="1"/>
    <col min="7" max="7" width="10.140625" style="82" bestFit="1" customWidth="1"/>
    <col min="8" max="8" width="9.28125" style="82" bestFit="1" customWidth="1"/>
    <col min="9" max="9" width="11.140625" style="82" bestFit="1" customWidth="1"/>
    <col min="10" max="10" width="8.00390625" style="79" customWidth="1"/>
    <col min="11" max="11" width="6.8515625" style="79" bestFit="1" customWidth="1"/>
    <col min="12" max="16384" width="38.00390625" style="79" customWidth="1"/>
  </cols>
  <sheetData>
    <row r="1" spans="7:9" ht="11.25">
      <c r="G1" s="79"/>
      <c r="H1" s="79"/>
      <c r="I1" s="79" t="s">
        <v>215</v>
      </c>
    </row>
    <row r="2" spans="1:11" ht="11.25">
      <c r="A2" s="157" t="s">
        <v>35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51">
      <c r="A3" s="15" t="s">
        <v>17</v>
      </c>
      <c r="B3" s="19" t="s">
        <v>16</v>
      </c>
      <c r="C3" s="19" t="s">
        <v>15</v>
      </c>
      <c r="D3" s="19" t="s">
        <v>14</v>
      </c>
      <c r="E3" s="42" t="s">
        <v>13</v>
      </c>
      <c r="F3" s="42" t="s">
        <v>12</v>
      </c>
      <c r="G3" s="42" t="s">
        <v>11</v>
      </c>
      <c r="H3" s="42" t="s">
        <v>10</v>
      </c>
      <c r="I3" s="41" t="s">
        <v>9</v>
      </c>
      <c r="J3" s="9" t="s">
        <v>8</v>
      </c>
      <c r="K3" s="74" t="s">
        <v>7</v>
      </c>
    </row>
    <row r="4" spans="1:11" ht="38.25">
      <c r="A4" s="33">
        <v>1</v>
      </c>
      <c r="B4" s="26" t="s">
        <v>111</v>
      </c>
      <c r="C4" s="4" t="s">
        <v>1</v>
      </c>
      <c r="D4" s="4">
        <v>12</v>
      </c>
      <c r="E4" s="7"/>
      <c r="F4" s="7"/>
      <c r="G4" s="5"/>
      <c r="H4" s="32"/>
      <c r="I4" s="5"/>
      <c r="J4" s="4"/>
      <c r="K4" s="14"/>
    </row>
    <row r="5" spans="1:11" ht="38.25">
      <c r="A5" s="33">
        <v>2</v>
      </c>
      <c r="B5" s="26" t="s">
        <v>34</v>
      </c>
      <c r="C5" s="4" t="s">
        <v>1</v>
      </c>
      <c r="D5" s="4">
        <v>12</v>
      </c>
      <c r="E5" s="7"/>
      <c r="F5" s="7"/>
      <c r="G5" s="5"/>
      <c r="H5" s="32"/>
      <c r="I5" s="5"/>
      <c r="J5" s="4"/>
      <c r="K5" s="14"/>
    </row>
    <row r="6" spans="1:11" ht="12.75">
      <c r="A6" s="164" t="s">
        <v>0</v>
      </c>
      <c r="B6" s="169"/>
      <c r="C6" s="169"/>
      <c r="D6" s="169"/>
      <c r="E6" s="169"/>
      <c r="F6" s="170"/>
      <c r="G6" s="1">
        <f>SUM(G4:G5)</f>
        <v>0</v>
      </c>
      <c r="H6" s="31">
        <f>+I6-G6</f>
        <v>0</v>
      </c>
      <c r="I6" s="1">
        <f>SUM(I4:I5)</f>
        <v>0</v>
      </c>
      <c r="J6" s="4"/>
      <c r="K6" s="14"/>
    </row>
    <row r="7" spans="1:11" ht="11.25">
      <c r="A7" s="157" t="s">
        <v>33</v>
      </c>
      <c r="B7" s="157"/>
      <c r="C7" s="157"/>
      <c r="D7" s="157"/>
      <c r="E7" s="157"/>
      <c r="F7" s="157"/>
      <c r="G7" s="157"/>
      <c r="H7" s="157"/>
      <c r="I7" s="157"/>
      <c r="J7" s="157"/>
      <c r="K7" s="137"/>
    </row>
    <row r="8" spans="1:11" ht="51">
      <c r="A8" s="15" t="s">
        <v>17</v>
      </c>
      <c r="B8" s="19" t="s">
        <v>16</v>
      </c>
      <c r="C8" s="19" t="s">
        <v>15</v>
      </c>
      <c r="D8" s="19" t="s">
        <v>14</v>
      </c>
      <c r="E8" s="42" t="s">
        <v>13</v>
      </c>
      <c r="F8" s="42" t="s">
        <v>12</v>
      </c>
      <c r="G8" s="42" t="s">
        <v>11</v>
      </c>
      <c r="H8" s="42" t="s">
        <v>10</v>
      </c>
      <c r="I8" s="41" t="s">
        <v>9</v>
      </c>
      <c r="J8" s="9" t="s">
        <v>8</v>
      </c>
      <c r="K8" s="74" t="s">
        <v>7</v>
      </c>
    </row>
    <row r="9" spans="1:11" ht="38.25">
      <c r="A9" s="33">
        <v>1</v>
      </c>
      <c r="B9" s="26" t="s">
        <v>39</v>
      </c>
      <c r="C9" s="4" t="s">
        <v>20</v>
      </c>
      <c r="D9" s="4">
        <v>12</v>
      </c>
      <c r="E9" s="7"/>
      <c r="F9" s="7"/>
      <c r="G9" s="5"/>
      <c r="H9" s="32"/>
      <c r="I9" s="5"/>
      <c r="J9" s="4"/>
      <c r="K9" s="14"/>
    </row>
    <row r="10" spans="1:11" ht="12.75">
      <c r="A10" s="164" t="s">
        <v>0</v>
      </c>
      <c r="B10" s="169"/>
      <c r="C10" s="169"/>
      <c r="D10" s="169"/>
      <c r="E10" s="169"/>
      <c r="F10" s="170"/>
      <c r="G10" s="31">
        <f>SUM(G9)</f>
        <v>0</v>
      </c>
      <c r="H10" s="31">
        <f>+I10-G10</f>
        <v>0</v>
      </c>
      <c r="I10" s="31">
        <f>SUM(I9)</f>
        <v>0</v>
      </c>
      <c r="J10" s="2"/>
      <c r="K10" s="2"/>
    </row>
    <row r="11" spans="1:11" ht="11.25">
      <c r="A11" s="157" t="s">
        <v>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37"/>
    </row>
    <row r="12" spans="1:11" ht="51">
      <c r="A12" s="30" t="s">
        <v>17</v>
      </c>
      <c r="B12" s="30" t="s">
        <v>16</v>
      </c>
      <c r="C12" s="30" t="s">
        <v>15</v>
      </c>
      <c r="D12" s="30" t="s">
        <v>14</v>
      </c>
      <c r="E12" s="29" t="s">
        <v>13</v>
      </c>
      <c r="F12" s="29" t="s">
        <v>12</v>
      </c>
      <c r="G12" s="29" t="s">
        <v>11</v>
      </c>
      <c r="H12" s="29" t="s">
        <v>10</v>
      </c>
      <c r="I12" s="28" t="s">
        <v>9</v>
      </c>
      <c r="J12" s="27" t="s">
        <v>8</v>
      </c>
      <c r="K12" s="78" t="s">
        <v>7</v>
      </c>
    </row>
    <row r="13" spans="1:11" ht="38.25">
      <c r="A13" s="15">
        <v>1</v>
      </c>
      <c r="B13" s="26" t="s">
        <v>57</v>
      </c>
      <c r="C13" s="15" t="s">
        <v>1</v>
      </c>
      <c r="D13" s="15">
        <v>5</v>
      </c>
      <c r="E13" s="25"/>
      <c r="F13" s="25"/>
      <c r="G13" s="24"/>
      <c r="H13" s="23"/>
      <c r="I13" s="22"/>
      <c r="J13" s="4"/>
      <c r="K13" s="14"/>
    </row>
    <row r="14" spans="1:11" ht="38.25">
      <c r="A14" s="15">
        <v>2</v>
      </c>
      <c r="B14" s="26" t="s">
        <v>58</v>
      </c>
      <c r="C14" s="15" t="s">
        <v>1</v>
      </c>
      <c r="D14" s="15">
        <v>5</v>
      </c>
      <c r="E14" s="25"/>
      <c r="F14" s="25"/>
      <c r="G14" s="24"/>
      <c r="H14" s="23"/>
      <c r="I14" s="22"/>
      <c r="J14" s="4"/>
      <c r="K14" s="14"/>
    </row>
    <row r="15" spans="1:11" ht="25.5">
      <c r="A15" s="15">
        <v>3</v>
      </c>
      <c r="B15" s="26" t="s">
        <v>59</v>
      </c>
      <c r="C15" s="15" t="s">
        <v>1</v>
      </c>
      <c r="D15" s="15">
        <v>8</v>
      </c>
      <c r="E15" s="25"/>
      <c r="F15" s="25"/>
      <c r="G15" s="24"/>
      <c r="H15" s="23"/>
      <c r="I15" s="22"/>
      <c r="J15" s="4"/>
      <c r="K15" s="14"/>
    </row>
    <row r="16" spans="1:11" ht="38.25">
      <c r="A16" s="19">
        <v>4</v>
      </c>
      <c r="B16" s="55" t="s">
        <v>60</v>
      </c>
      <c r="C16" s="19" t="s">
        <v>1</v>
      </c>
      <c r="D16" s="19">
        <v>10</v>
      </c>
      <c r="E16" s="37"/>
      <c r="F16" s="37"/>
      <c r="G16" s="42"/>
      <c r="H16" s="59"/>
      <c r="I16" s="41"/>
      <c r="J16" s="9"/>
      <c r="K16" s="74"/>
    </row>
    <row r="17" spans="1:11" ht="25.5">
      <c r="A17" s="4">
        <v>5</v>
      </c>
      <c r="B17" s="8" t="s">
        <v>61</v>
      </c>
      <c r="C17" s="4" t="s">
        <v>1</v>
      </c>
      <c r="D17" s="4">
        <v>4</v>
      </c>
      <c r="E17" s="7"/>
      <c r="F17" s="7"/>
      <c r="G17" s="60"/>
      <c r="H17" s="6"/>
      <c r="I17" s="62"/>
      <c r="J17" s="4"/>
      <c r="K17" s="14"/>
    </row>
    <row r="18" spans="1:11" ht="12.75">
      <c r="A18" s="161" t="s">
        <v>0</v>
      </c>
      <c r="B18" s="162"/>
      <c r="C18" s="162"/>
      <c r="D18" s="162"/>
      <c r="E18" s="162"/>
      <c r="F18" s="163"/>
      <c r="G18" s="61">
        <f>SUM(G13:G17)</f>
        <v>0</v>
      </c>
      <c r="H18" s="1">
        <f>+I18-G18</f>
        <v>0</v>
      </c>
      <c r="I18" s="63">
        <f>SUM(I13:I17)</f>
        <v>0</v>
      </c>
      <c r="J18" s="2"/>
      <c r="K18" s="2"/>
    </row>
    <row r="19" spans="1:11" ht="11.25">
      <c r="A19" s="157" t="s">
        <v>74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37"/>
    </row>
    <row r="20" spans="1:11" ht="51">
      <c r="A20" s="30" t="s">
        <v>17</v>
      </c>
      <c r="B20" s="30" t="s">
        <v>16</v>
      </c>
      <c r="C20" s="30" t="s">
        <v>15</v>
      </c>
      <c r="D20" s="30" t="s">
        <v>14</v>
      </c>
      <c r="E20" s="29" t="s">
        <v>13</v>
      </c>
      <c r="F20" s="29" t="s">
        <v>12</v>
      </c>
      <c r="G20" s="29" t="s">
        <v>11</v>
      </c>
      <c r="H20" s="29" t="s">
        <v>10</v>
      </c>
      <c r="I20" s="5" t="s">
        <v>9</v>
      </c>
      <c r="J20" s="27" t="s">
        <v>8</v>
      </c>
      <c r="K20" s="78" t="s">
        <v>7</v>
      </c>
    </row>
    <row r="21" spans="1:11" ht="25.5">
      <c r="A21" s="15">
        <v>1</v>
      </c>
      <c r="B21" s="26" t="s">
        <v>32</v>
      </c>
      <c r="C21" s="15" t="s">
        <v>1</v>
      </c>
      <c r="D21" s="15">
        <v>1</v>
      </c>
      <c r="E21" s="25"/>
      <c r="F21" s="25"/>
      <c r="G21" s="24"/>
      <c r="H21" s="39"/>
      <c r="I21" s="22"/>
      <c r="J21" s="4"/>
      <c r="K21" s="14"/>
    </row>
    <row r="22" spans="1:11" ht="12.75">
      <c r="A22" s="158" t="s">
        <v>0</v>
      </c>
      <c r="B22" s="159"/>
      <c r="C22" s="159"/>
      <c r="D22" s="159"/>
      <c r="E22" s="159"/>
      <c r="F22" s="160"/>
      <c r="G22" s="38">
        <f>SUM(G21:G21)</f>
        <v>0</v>
      </c>
      <c r="H22" s="38">
        <f>+I22-G22</f>
        <v>0</v>
      </c>
      <c r="I22" s="38">
        <f>SUM(I21:I21)</f>
        <v>0</v>
      </c>
      <c r="J22" s="2"/>
      <c r="K22" s="2"/>
    </row>
    <row r="23" spans="1:11" ht="11.25">
      <c r="A23" s="167" t="s">
        <v>75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8"/>
    </row>
    <row r="24" spans="1:11" ht="51">
      <c r="A24" s="30" t="s">
        <v>17</v>
      </c>
      <c r="B24" s="13" t="s">
        <v>16</v>
      </c>
      <c r="C24" s="13" t="s">
        <v>15</v>
      </c>
      <c r="D24" s="13" t="s">
        <v>14</v>
      </c>
      <c r="E24" s="12" t="s">
        <v>13</v>
      </c>
      <c r="F24" s="12" t="s">
        <v>12</v>
      </c>
      <c r="G24" s="12" t="s">
        <v>11</v>
      </c>
      <c r="H24" s="12" t="s">
        <v>10</v>
      </c>
      <c r="I24" s="11" t="s">
        <v>9</v>
      </c>
      <c r="J24" s="10" t="s">
        <v>8</v>
      </c>
      <c r="K24" s="75" t="s">
        <v>7</v>
      </c>
    </row>
    <row r="25" spans="1:11" ht="63.75">
      <c r="A25" s="33">
        <v>1</v>
      </c>
      <c r="B25" s="8" t="s">
        <v>31</v>
      </c>
      <c r="C25" s="4" t="s">
        <v>1</v>
      </c>
      <c r="D25" s="4">
        <v>20</v>
      </c>
      <c r="E25" s="7"/>
      <c r="F25" s="7"/>
      <c r="G25" s="5"/>
      <c r="H25" s="32"/>
      <c r="I25" s="5"/>
      <c r="J25" s="4"/>
      <c r="K25" s="14"/>
    </row>
    <row r="26" spans="1:11" ht="63.75">
      <c r="A26" s="33">
        <v>2</v>
      </c>
      <c r="B26" s="8" t="s">
        <v>30</v>
      </c>
      <c r="C26" s="4" t="s">
        <v>1</v>
      </c>
      <c r="D26" s="4">
        <v>20</v>
      </c>
      <c r="E26" s="7"/>
      <c r="F26" s="7"/>
      <c r="G26" s="5"/>
      <c r="H26" s="32"/>
      <c r="I26" s="5"/>
      <c r="J26" s="4"/>
      <c r="K26" s="14"/>
    </row>
    <row r="27" spans="1:11" ht="51">
      <c r="A27" s="33">
        <v>3</v>
      </c>
      <c r="B27" s="8" t="s">
        <v>29</v>
      </c>
      <c r="C27" s="4" t="s">
        <v>20</v>
      </c>
      <c r="D27" s="4">
        <v>3</v>
      </c>
      <c r="E27" s="7"/>
      <c r="F27" s="7"/>
      <c r="G27" s="5"/>
      <c r="H27" s="32"/>
      <c r="I27" s="5"/>
      <c r="J27" s="4"/>
      <c r="K27" s="14"/>
    </row>
    <row r="28" spans="1:11" ht="51">
      <c r="A28" s="33">
        <v>4</v>
      </c>
      <c r="B28" s="8" t="s">
        <v>28</v>
      </c>
      <c r="C28" s="4" t="s">
        <v>20</v>
      </c>
      <c r="D28" s="4">
        <v>3</v>
      </c>
      <c r="E28" s="7"/>
      <c r="F28" s="7"/>
      <c r="G28" s="5"/>
      <c r="H28" s="32"/>
      <c r="I28" s="5"/>
      <c r="J28" s="4"/>
      <c r="K28" s="14"/>
    </row>
    <row r="29" spans="1:11" ht="25.5">
      <c r="A29" s="33">
        <v>5</v>
      </c>
      <c r="B29" s="8" t="s">
        <v>27</v>
      </c>
      <c r="C29" s="4" t="s">
        <v>1</v>
      </c>
      <c r="D29" s="4">
        <f>+D25+D26</f>
        <v>40</v>
      </c>
      <c r="E29" s="7"/>
      <c r="F29" s="7"/>
      <c r="G29" s="5"/>
      <c r="H29" s="32"/>
      <c r="I29" s="5"/>
      <c r="J29" s="4"/>
      <c r="K29" s="14"/>
    </row>
    <row r="30" spans="1:11" ht="38.25">
      <c r="A30" s="33">
        <v>6</v>
      </c>
      <c r="B30" s="8" t="s">
        <v>26</v>
      </c>
      <c r="C30" s="4" t="s">
        <v>1</v>
      </c>
      <c r="D30" s="4">
        <v>15</v>
      </c>
      <c r="E30" s="7"/>
      <c r="F30" s="7"/>
      <c r="G30" s="5"/>
      <c r="H30" s="32"/>
      <c r="I30" s="5"/>
      <c r="J30" s="4"/>
      <c r="K30" s="14"/>
    </row>
    <row r="31" spans="1:11" ht="12.75">
      <c r="A31" s="161" t="s">
        <v>0</v>
      </c>
      <c r="B31" s="162"/>
      <c r="C31" s="162"/>
      <c r="D31" s="162"/>
      <c r="E31" s="162"/>
      <c r="F31" s="163"/>
      <c r="G31" s="34">
        <f>SUM(G25:G30)</f>
        <v>0</v>
      </c>
      <c r="H31" s="34">
        <f>+I31-G31</f>
        <v>0</v>
      </c>
      <c r="I31" s="34">
        <f>SUM(I25:I30)</f>
        <v>0</v>
      </c>
      <c r="J31" s="2"/>
      <c r="K31" s="2"/>
    </row>
    <row r="32" spans="1:11" ht="11.25">
      <c r="A32" s="137" t="s">
        <v>76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ht="51">
      <c r="A33" s="30" t="s">
        <v>17</v>
      </c>
      <c r="B33" s="30" t="s">
        <v>16</v>
      </c>
      <c r="C33" s="30" t="s">
        <v>15</v>
      </c>
      <c r="D33" s="30" t="s">
        <v>14</v>
      </c>
      <c r="E33" s="29" t="s">
        <v>13</v>
      </c>
      <c r="F33" s="29" t="s">
        <v>12</v>
      </c>
      <c r="G33" s="29" t="s">
        <v>11</v>
      </c>
      <c r="H33" s="29" t="s">
        <v>10</v>
      </c>
      <c r="I33" s="28" t="s">
        <v>9</v>
      </c>
      <c r="J33" s="27" t="s">
        <v>8</v>
      </c>
      <c r="K33" s="78" t="s">
        <v>7</v>
      </c>
    </row>
    <row r="34" spans="1:11" ht="89.25">
      <c r="A34" s="15">
        <v>1</v>
      </c>
      <c r="B34" s="26" t="s">
        <v>25</v>
      </c>
      <c r="C34" s="15" t="s">
        <v>1</v>
      </c>
      <c r="D34" s="15">
        <v>3</v>
      </c>
      <c r="E34" s="25"/>
      <c r="F34" s="25"/>
      <c r="G34" s="24"/>
      <c r="H34" s="23"/>
      <c r="I34" s="22"/>
      <c r="J34" s="4"/>
      <c r="K34" s="14"/>
    </row>
    <row r="35" spans="1:11" ht="89.25">
      <c r="A35" s="15">
        <v>2</v>
      </c>
      <c r="B35" s="26" t="s">
        <v>24</v>
      </c>
      <c r="C35" s="15" t="s">
        <v>1</v>
      </c>
      <c r="D35" s="15">
        <v>10</v>
      </c>
      <c r="E35" s="25"/>
      <c r="F35" s="25"/>
      <c r="G35" s="24"/>
      <c r="H35" s="23"/>
      <c r="I35" s="22"/>
      <c r="J35" s="4"/>
      <c r="K35" s="14"/>
    </row>
    <row r="36" spans="1:11" ht="89.25">
      <c r="A36" s="15">
        <v>3</v>
      </c>
      <c r="B36" s="26" t="s">
        <v>23</v>
      </c>
      <c r="C36" s="15" t="s">
        <v>1</v>
      </c>
      <c r="D36" s="15">
        <v>3</v>
      </c>
      <c r="E36" s="25"/>
      <c r="F36" s="25"/>
      <c r="G36" s="24"/>
      <c r="H36" s="23"/>
      <c r="I36" s="22"/>
      <c r="J36" s="4"/>
      <c r="K36" s="14"/>
    </row>
    <row r="37" spans="1:11" ht="12.75">
      <c r="A37" s="164" t="s">
        <v>0</v>
      </c>
      <c r="B37" s="165"/>
      <c r="C37" s="165"/>
      <c r="D37" s="165"/>
      <c r="E37" s="165"/>
      <c r="F37" s="166"/>
      <c r="G37" s="21">
        <f>SUM(G34:G36)</f>
        <v>0</v>
      </c>
      <c r="H37" s="21">
        <f>+I37-G37</f>
        <v>0</v>
      </c>
      <c r="I37" s="21">
        <f>SUM(I34:I36)</f>
        <v>0</v>
      </c>
      <c r="J37" s="2"/>
      <c r="K37" s="2"/>
    </row>
    <row r="38" spans="1:11" ht="11.25">
      <c r="A38" s="157" t="s">
        <v>77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37"/>
    </row>
    <row r="39" spans="1:11" ht="51">
      <c r="A39" s="4" t="s">
        <v>17</v>
      </c>
      <c r="B39" s="4" t="s">
        <v>16</v>
      </c>
      <c r="C39" s="4" t="s">
        <v>15</v>
      </c>
      <c r="D39" s="4" t="s">
        <v>14</v>
      </c>
      <c r="E39" s="5" t="s">
        <v>13</v>
      </c>
      <c r="F39" s="5" t="s">
        <v>12</v>
      </c>
      <c r="G39" s="5" t="s">
        <v>11</v>
      </c>
      <c r="H39" s="5" t="s">
        <v>10</v>
      </c>
      <c r="I39" s="5" t="s">
        <v>9</v>
      </c>
      <c r="J39" s="4" t="s">
        <v>8</v>
      </c>
      <c r="K39" s="14" t="s">
        <v>7</v>
      </c>
    </row>
    <row r="40" spans="1:11" ht="38.25">
      <c r="A40" s="9">
        <v>1</v>
      </c>
      <c r="B40" s="20" t="s">
        <v>22</v>
      </c>
      <c r="C40" s="19" t="s">
        <v>1</v>
      </c>
      <c r="D40" s="9">
        <v>2</v>
      </c>
      <c r="E40" s="18"/>
      <c r="F40" s="18"/>
      <c r="G40" s="17"/>
      <c r="H40" s="16"/>
      <c r="I40" s="17"/>
      <c r="J40" s="9"/>
      <c r="K40" s="74"/>
    </row>
    <row r="41" spans="1:11" ht="25.5">
      <c r="A41" s="4">
        <v>2</v>
      </c>
      <c r="B41" s="8" t="s">
        <v>112</v>
      </c>
      <c r="C41" s="4" t="s">
        <v>1</v>
      </c>
      <c r="D41" s="4">
        <v>2</v>
      </c>
      <c r="E41" s="7"/>
      <c r="F41" s="7"/>
      <c r="G41" s="5"/>
      <c r="H41" s="6"/>
      <c r="I41" s="5"/>
      <c r="J41" s="4"/>
      <c r="K41" s="14"/>
    </row>
    <row r="42" spans="1:11" ht="12.75">
      <c r="A42" s="142" t="s">
        <v>0</v>
      </c>
      <c r="B42" s="143"/>
      <c r="C42" s="143"/>
      <c r="D42" s="143"/>
      <c r="E42" s="143"/>
      <c r="F42" s="144"/>
      <c r="G42" s="1">
        <f>SUM(G40:G41)</f>
        <v>0</v>
      </c>
      <c r="H42" s="1">
        <f>+I42-G42</f>
        <v>0</v>
      </c>
      <c r="I42" s="1">
        <f>SUM(I40:I41)</f>
        <v>0</v>
      </c>
      <c r="J42" s="4"/>
      <c r="K42" s="14"/>
    </row>
    <row r="43" spans="1:11" ht="11.25">
      <c r="A43" s="137" t="s">
        <v>78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 ht="51">
      <c r="A44" s="4" t="s">
        <v>17</v>
      </c>
      <c r="B44" s="4" t="s">
        <v>16</v>
      </c>
      <c r="C44" s="4" t="s">
        <v>15</v>
      </c>
      <c r="D44" s="4" t="s">
        <v>14</v>
      </c>
      <c r="E44" s="5" t="s">
        <v>13</v>
      </c>
      <c r="F44" s="5" t="s">
        <v>12</v>
      </c>
      <c r="G44" s="5" t="s">
        <v>11</v>
      </c>
      <c r="H44" s="5" t="s">
        <v>10</v>
      </c>
      <c r="I44" s="5" t="s">
        <v>9</v>
      </c>
      <c r="J44" s="4" t="s">
        <v>8</v>
      </c>
      <c r="K44" s="14" t="s">
        <v>7</v>
      </c>
    </row>
    <row r="45" spans="1:11" ht="25.5">
      <c r="A45" s="4">
        <v>1</v>
      </c>
      <c r="B45" s="8" t="s">
        <v>21</v>
      </c>
      <c r="C45" s="4" t="s">
        <v>18</v>
      </c>
      <c r="D45" s="4">
        <v>15</v>
      </c>
      <c r="E45" s="7"/>
      <c r="F45" s="7"/>
      <c r="G45" s="5"/>
      <c r="H45" s="6"/>
      <c r="I45" s="5"/>
      <c r="J45" s="4"/>
      <c r="K45" s="14"/>
    </row>
    <row r="46" spans="1:11" ht="12.75">
      <c r="A46" s="142" t="s">
        <v>0</v>
      </c>
      <c r="B46" s="143"/>
      <c r="C46" s="143"/>
      <c r="D46" s="143"/>
      <c r="E46" s="143"/>
      <c r="F46" s="144"/>
      <c r="G46" s="1">
        <f>SUM(G45:G45)</f>
        <v>0</v>
      </c>
      <c r="H46" s="1">
        <f>+I46-G46</f>
        <v>0</v>
      </c>
      <c r="I46" s="1">
        <f>SUM(I45:I45)</f>
        <v>0</v>
      </c>
      <c r="J46" s="4"/>
      <c r="K46" s="14"/>
    </row>
    <row r="47" spans="1:11" ht="11.25">
      <c r="A47" s="137" t="s">
        <v>113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51">
      <c r="A48" s="13" t="s">
        <v>17</v>
      </c>
      <c r="B48" s="13" t="s">
        <v>16</v>
      </c>
      <c r="C48" s="13" t="s">
        <v>15</v>
      </c>
      <c r="D48" s="13" t="s">
        <v>14</v>
      </c>
      <c r="E48" s="12" t="s">
        <v>13</v>
      </c>
      <c r="F48" s="12" t="s">
        <v>12</v>
      </c>
      <c r="G48" s="12" t="s">
        <v>11</v>
      </c>
      <c r="H48" s="12" t="s">
        <v>10</v>
      </c>
      <c r="I48" s="11" t="s">
        <v>9</v>
      </c>
      <c r="J48" s="10" t="s">
        <v>8</v>
      </c>
      <c r="K48" s="75" t="s">
        <v>7</v>
      </c>
    </row>
    <row r="49" spans="1:11" ht="51">
      <c r="A49" s="4">
        <v>1</v>
      </c>
      <c r="B49" s="8" t="s">
        <v>117</v>
      </c>
      <c r="C49" s="15" t="s">
        <v>1</v>
      </c>
      <c r="D49" s="4">
        <v>60</v>
      </c>
      <c r="E49" s="7"/>
      <c r="F49" s="7"/>
      <c r="G49" s="5"/>
      <c r="H49" s="6"/>
      <c r="I49" s="5"/>
      <c r="J49" s="4"/>
      <c r="K49" s="14"/>
    </row>
    <row r="50" spans="1:11" ht="51">
      <c r="A50" s="4">
        <v>2</v>
      </c>
      <c r="B50" s="8" t="s">
        <v>116</v>
      </c>
      <c r="C50" s="15" t="s">
        <v>1</v>
      </c>
      <c r="D50" s="4">
        <v>60</v>
      </c>
      <c r="E50" s="7"/>
      <c r="F50" s="7"/>
      <c r="G50" s="5"/>
      <c r="H50" s="6"/>
      <c r="I50" s="5"/>
      <c r="J50" s="4"/>
      <c r="K50" s="14"/>
    </row>
    <row r="51" spans="1:11" ht="51">
      <c r="A51" s="4">
        <v>3</v>
      </c>
      <c r="B51" s="8" t="s">
        <v>115</v>
      </c>
      <c r="C51" s="15" t="s">
        <v>1</v>
      </c>
      <c r="D51" s="4">
        <v>60</v>
      </c>
      <c r="E51" s="7"/>
      <c r="F51" s="7"/>
      <c r="G51" s="5"/>
      <c r="H51" s="6"/>
      <c r="I51" s="5"/>
      <c r="J51" s="4"/>
      <c r="K51" s="14"/>
    </row>
    <row r="52" spans="1:11" ht="51">
      <c r="A52" s="4">
        <v>4</v>
      </c>
      <c r="B52" s="8" t="s">
        <v>114</v>
      </c>
      <c r="C52" s="15" t="s">
        <v>1</v>
      </c>
      <c r="D52" s="4">
        <v>60</v>
      </c>
      <c r="E52" s="7"/>
      <c r="F52" s="7"/>
      <c r="G52" s="5"/>
      <c r="H52" s="6"/>
      <c r="I52" s="5"/>
      <c r="J52" s="4"/>
      <c r="K52" s="14"/>
    </row>
    <row r="53" spans="1:11" ht="12.75">
      <c r="A53" s="139" t="s">
        <v>0</v>
      </c>
      <c r="B53" s="140"/>
      <c r="C53" s="140"/>
      <c r="D53" s="140"/>
      <c r="E53" s="140"/>
      <c r="F53" s="141"/>
      <c r="G53" s="1">
        <f>SUM(G49:G52)</f>
        <v>0</v>
      </c>
      <c r="H53" s="1">
        <f>+I53-G53</f>
        <v>0</v>
      </c>
      <c r="I53" s="1">
        <f>SUM(I49:I52)</f>
        <v>0</v>
      </c>
      <c r="J53" s="4"/>
      <c r="K53" s="14"/>
    </row>
    <row r="54" spans="1:11" ht="11.25">
      <c r="A54" s="137" t="s">
        <v>79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51">
      <c r="A55" s="13" t="s">
        <v>17</v>
      </c>
      <c r="B55" s="13" t="s">
        <v>16</v>
      </c>
      <c r="C55" s="13" t="s">
        <v>15</v>
      </c>
      <c r="D55" s="13" t="s">
        <v>14</v>
      </c>
      <c r="E55" s="12" t="s">
        <v>13</v>
      </c>
      <c r="F55" s="12" t="s">
        <v>12</v>
      </c>
      <c r="G55" s="12" t="s">
        <v>11</v>
      </c>
      <c r="H55" s="12" t="s">
        <v>10</v>
      </c>
      <c r="I55" s="11" t="s">
        <v>9</v>
      </c>
      <c r="J55" s="10" t="s">
        <v>8</v>
      </c>
      <c r="K55" s="75" t="s">
        <v>7</v>
      </c>
    </row>
    <row r="56" spans="1:11" ht="25.5">
      <c r="A56" s="14">
        <v>1</v>
      </c>
      <c r="B56" s="8" t="s">
        <v>19</v>
      </c>
      <c r="C56" s="4" t="s">
        <v>1</v>
      </c>
      <c r="D56" s="4">
        <v>2</v>
      </c>
      <c r="E56" s="7"/>
      <c r="F56" s="7"/>
      <c r="G56" s="5"/>
      <c r="H56" s="6"/>
      <c r="I56" s="5"/>
      <c r="J56" s="4"/>
      <c r="K56" s="14"/>
    </row>
    <row r="57" spans="1:11" ht="38.25">
      <c r="A57" s="14">
        <v>2</v>
      </c>
      <c r="B57" s="8" t="s">
        <v>127</v>
      </c>
      <c r="C57" s="4" t="s">
        <v>1</v>
      </c>
      <c r="D57" s="4">
        <v>2</v>
      </c>
      <c r="E57" s="7"/>
      <c r="F57" s="7"/>
      <c r="G57" s="5"/>
      <c r="H57" s="6"/>
      <c r="I57" s="5"/>
      <c r="J57" s="4"/>
      <c r="K57" s="14"/>
    </row>
    <row r="58" spans="1:11" ht="12.75">
      <c r="A58" s="142" t="s">
        <v>0</v>
      </c>
      <c r="B58" s="143"/>
      <c r="C58" s="143"/>
      <c r="D58" s="143"/>
      <c r="E58" s="143"/>
      <c r="F58" s="144"/>
      <c r="G58" s="1">
        <f>SUM(G56:G57)</f>
        <v>0</v>
      </c>
      <c r="H58" s="1">
        <f>+I58-G58</f>
        <v>0</v>
      </c>
      <c r="I58" s="1">
        <f>SUM(I56:I57)</f>
        <v>0</v>
      </c>
      <c r="J58" s="4"/>
      <c r="K58" s="14"/>
    </row>
    <row r="59" spans="1:11" ht="11.25">
      <c r="A59" s="137" t="s">
        <v>80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11" ht="51">
      <c r="A60" s="13" t="s">
        <v>17</v>
      </c>
      <c r="B60" s="13" t="s">
        <v>16</v>
      </c>
      <c r="C60" s="13" t="s">
        <v>15</v>
      </c>
      <c r="D60" s="13" t="s">
        <v>14</v>
      </c>
      <c r="E60" s="12" t="s">
        <v>13</v>
      </c>
      <c r="F60" s="12" t="s">
        <v>12</v>
      </c>
      <c r="G60" s="12" t="s">
        <v>11</v>
      </c>
      <c r="H60" s="12" t="s">
        <v>10</v>
      </c>
      <c r="I60" s="11" t="s">
        <v>9</v>
      </c>
      <c r="J60" s="10" t="s">
        <v>8</v>
      </c>
      <c r="K60" s="75" t="s">
        <v>7</v>
      </c>
    </row>
    <row r="61" spans="1:11" ht="25.5">
      <c r="A61" s="4">
        <v>1</v>
      </c>
      <c r="B61" s="8" t="s">
        <v>6</v>
      </c>
      <c r="C61" s="4" t="s">
        <v>1</v>
      </c>
      <c r="D61" s="4">
        <f>4*12</f>
        <v>48</v>
      </c>
      <c r="E61" s="7"/>
      <c r="F61" s="7"/>
      <c r="G61" s="5"/>
      <c r="H61" s="6"/>
      <c r="I61" s="5"/>
      <c r="J61" s="4"/>
      <c r="K61" s="14"/>
    </row>
    <row r="62" spans="1:11" ht="12.75">
      <c r="A62" s="4">
        <v>2</v>
      </c>
      <c r="B62" s="8" t="s">
        <v>5</v>
      </c>
      <c r="C62" s="4" t="s">
        <v>1</v>
      </c>
      <c r="D62" s="4">
        <f>4*12</f>
        <v>48</v>
      </c>
      <c r="E62" s="7"/>
      <c r="F62" s="7"/>
      <c r="G62" s="5"/>
      <c r="H62" s="6"/>
      <c r="I62" s="5"/>
      <c r="J62" s="4"/>
      <c r="K62" s="14"/>
    </row>
    <row r="63" spans="1:11" ht="12.75">
      <c r="A63" s="4">
        <v>3</v>
      </c>
      <c r="B63" s="8" t="s">
        <v>4</v>
      </c>
      <c r="C63" s="4" t="s">
        <v>1</v>
      </c>
      <c r="D63" s="4">
        <f>4*6</f>
        <v>24</v>
      </c>
      <c r="E63" s="7"/>
      <c r="F63" s="7"/>
      <c r="G63" s="5"/>
      <c r="H63" s="6"/>
      <c r="I63" s="5"/>
      <c r="J63" s="4"/>
      <c r="K63" s="14"/>
    </row>
    <row r="64" spans="1:11" ht="25.5">
      <c r="A64" s="4">
        <v>4</v>
      </c>
      <c r="B64" s="8" t="s">
        <v>3</v>
      </c>
      <c r="C64" s="4" t="s">
        <v>1</v>
      </c>
      <c r="D64" s="4">
        <f>4*24</f>
        <v>96</v>
      </c>
      <c r="E64" s="7"/>
      <c r="F64" s="7"/>
      <c r="G64" s="5"/>
      <c r="H64" s="6"/>
      <c r="I64" s="5"/>
      <c r="J64" s="4"/>
      <c r="K64" s="14"/>
    </row>
    <row r="65" spans="1:11" ht="25.5">
      <c r="A65" s="4">
        <v>5</v>
      </c>
      <c r="B65" s="8" t="s">
        <v>2</v>
      </c>
      <c r="C65" s="4" t="s">
        <v>1</v>
      </c>
      <c r="D65" s="4">
        <f>4*24</f>
        <v>96</v>
      </c>
      <c r="E65" s="7"/>
      <c r="F65" s="7"/>
      <c r="G65" s="5"/>
      <c r="H65" s="6"/>
      <c r="I65" s="5"/>
      <c r="J65" s="4"/>
      <c r="K65" s="14"/>
    </row>
    <row r="66" spans="1:11" ht="12.75">
      <c r="A66" s="171" t="s">
        <v>0</v>
      </c>
      <c r="B66" s="172"/>
      <c r="C66" s="172"/>
      <c r="D66" s="172"/>
      <c r="E66" s="172"/>
      <c r="F66" s="173"/>
      <c r="G66" s="3">
        <f>SUM(G61:G65)</f>
        <v>0</v>
      </c>
      <c r="H66" s="3">
        <f>+I66-G66</f>
        <v>0</v>
      </c>
      <c r="I66" s="3">
        <f>SUM(I61:I65)</f>
        <v>0</v>
      </c>
      <c r="J66" s="2"/>
      <c r="K66" s="2"/>
    </row>
    <row r="67" spans="1:11" ht="11.25">
      <c r="A67" s="129" t="s">
        <v>81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30"/>
    </row>
    <row r="68" spans="1:11" ht="51">
      <c r="A68" s="50" t="s">
        <v>17</v>
      </c>
      <c r="B68" s="50" t="s">
        <v>16</v>
      </c>
      <c r="C68" s="50" t="s">
        <v>15</v>
      </c>
      <c r="D68" s="50" t="s">
        <v>14</v>
      </c>
      <c r="E68" s="51" t="s">
        <v>13</v>
      </c>
      <c r="F68" s="51" t="s">
        <v>12</v>
      </c>
      <c r="G68" s="51" t="s">
        <v>11</v>
      </c>
      <c r="H68" s="51" t="s">
        <v>10</v>
      </c>
      <c r="I68" s="52" t="s">
        <v>9</v>
      </c>
      <c r="J68" s="49" t="s">
        <v>8</v>
      </c>
      <c r="K68" s="76" t="s">
        <v>7</v>
      </c>
    </row>
    <row r="69" spans="1:11" ht="51">
      <c r="A69" s="45">
        <v>1</v>
      </c>
      <c r="B69" s="44" t="s">
        <v>128</v>
      </c>
      <c r="C69" s="45" t="s">
        <v>1</v>
      </c>
      <c r="D69" s="45">
        <v>1</v>
      </c>
      <c r="E69" s="46"/>
      <c r="F69" s="46"/>
      <c r="G69" s="64"/>
      <c r="H69" s="65"/>
      <c r="I69" s="47"/>
      <c r="J69" s="45"/>
      <c r="K69" s="77"/>
    </row>
    <row r="70" spans="1:11" ht="51">
      <c r="A70" s="45">
        <v>2</v>
      </c>
      <c r="B70" s="44" t="s">
        <v>129</v>
      </c>
      <c r="C70" s="45" t="s">
        <v>1</v>
      </c>
      <c r="D70" s="45">
        <v>3</v>
      </c>
      <c r="E70" s="46"/>
      <c r="F70" s="46"/>
      <c r="G70" s="64"/>
      <c r="H70" s="65"/>
      <c r="I70" s="47"/>
      <c r="J70" s="45"/>
      <c r="K70" s="77"/>
    </row>
    <row r="71" spans="1:11" ht="51">
      <c r="A71" s="45">
        <v>3</v>
      </c>
      <c r="B71" s="44" t="s">
        <v>130</v>
      </c>
      <c r="C71" s="45" t="s">
        <v>1</v>
      </c>
      <c r="D71" s="45">
        <v>3</v>
      </c>
      <c r="E71" s="46"/>
      <c r="F71" s="46"/>
      <c r="G71" s="64"/>
      <c r="H71" s="65"/>
      <c r="I71" s="47"/>
      <c r="J71" s="45"/>
      <c r="K71" s="77"/>
    </row>
    <row r="72" spans="1:11" ht="51">
      <c r="A72" s="45">
        <v>4</v>
      </c>
      <c r="B72" s="44" t="s">
        <v>131</v>
      </c>
      <c r="C72" s="45" t="s">
        <v>1</v>
      </c>
      <c r="D72" s="45">
        <v>3</v>
      </c>
      <c r="E72" s="46"/>
      <c r="F72" s="46"/>
      <c r="G72" s="64"/>
      <c r="H72" s="65"/>
      <c r="I72" s="47"/>
      <c r="J72" s="45"/>
      <c r="K72" s="77"/>
    </row>
    <row r="73" spans="1:11" ht="25.5">
      <c r="A73" s="45">
        <v>5</v>
      </c>
      <c r="B73" s="44" t="s">
        <v>36</v>
      </c>
      <c r="C73" s="45" t="s">
        <v>1</v>
      </c>
      <c r="D73" s="45">
        <v>2</v>
      </c>
      <c r="E73" s="46"/>
      <c r="F73" s="46"/>
      <c r="G73" s="64"/>
      <c r="H73" s="65"/>
      <c r="I73" s="47"/>
      <c r="J73" s="45"/>
      <c r="K73" s="77"/>
    </row>
    <row r="74" spans="1:11" ht="25.5">
      <c r="A74" s="45">
        <v>6</v>
      </c>
      <c r="B74" s="44" t="s">
        <v>37</v>
      </c>
      <c r="C74" s="45" t="s">
        <v>1</v>
      </c>
      <c r="D74" s="45">
        <v>2</v>
      </c>
      <c r="E74" s="46"/>
      <c r="F74" s="46"/>
      <c r="G74" s="64"/>
      <c r="H74" s="65"/>
      <c r="I74" s="47"/>
      <c r="J74" s="45"/>
      <c r="K74" s="77"/>
    </row>
    <row r="75" spans="1:11" ht="12.75">
      <c r="A75" s="45">
        <v>7</v>
      </c>
      <c r="B75" s="44" t="s">
        <v>38</v>
      </c>
      <c r="C75" s="45" t="s">
        <v>1</v>
      </c>
      <c r="D75" s="45">
        <v>1</v>
      </c>
      <c r="E75" s="46"/>
      <c r="F75" s="46"/>
      <c r="G75" s="64"/>
      <c r="H75" s="65"/>
      <c r="I75" s="47"/>
      <c r="J75" s="45"/>
      <c r="K75" s="77"/>
    </row>
    <row r="76" spans="1:11" ht="25.5">
      <c r="A76" s="45">
        <v>8</v>
      </c>
      <c r="B76" s="56" t="s">
        <v>52</v>
      </c>
      <c r="C76" s="45" t="s">
        <v>1</v>
      </c>
      <c r="D76" s="45">
        <v>6</v>
      </c>
      <c r="E76" s="66"/>
      <c r="F76" s="46"/>
      <c r="G76" s="64"/>
      <c r="H76" s="65"/>
      <c r="I76" s="47"/>
      <c r="J76" s="45"/>
      <c r="K76" s="77"/>
    </row>
    <row r="77" spans="1:11" ht="12.75">
      <c r="A77" s="151" t="s">
        <v>0</v>
      </c>
      <c r="B77" s="152"/>
      <c r="C77" s="152"/>
      <c r="D77" s="152"/>
      <c r="E77" s="152"/>
      <c r="F77" s="152"/>
      <c r="G77" s="54">
        <f>SUM(G69:G76)</f>
        <v>0</v>
      </c>
      <c r="H77" s="54">
        <f>+I77-G77</f>
        <v>0</v>
      </c>
      <c r="I77" s="54">
        <f>SUM(I69:I76)</f>
        <v>0</v>
      </c>
      <c r="J77" s="67"/>
      <c r="K77" s="67"/>
    </row>
    <row r="78" spans="1:11" ht="11.25">
      <c r="A78" s="174" t="s">
        <v>82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55"/>
    </row>
    <row r="79" spans="1:11" ht="51">
      <c r="A79" s="50" t="s">
        <v>17</v>
      </c>
      <c r="B79" s="50" t="s">
        <v>16</v>
      </c>
      <c r="C79" s="50" t="s">
        <v>15</v>
      </c>
      <c r="D79" s="50" t="s">
        <v>14</v>
      </c>
      <c r="E79" s="51" t="s">
        <v>13</v>
      </c>
      <c r="F79" s="51" t="s">
        <v>12</v>
      </c>
      <c r="G79" s="51" t="s">
        <v>11</v>
      </c>
      <c r="H79" s="51" t="s">
        <v>10</v>
      </c>
      <c r="I79" s="52" t="s">
        <v>9</v>
      </c>
      <c r="J79" s="49" t="s">
        <v>8</v>
      </c>
      <c r="K79" s="76" t="s">
        <v>7</v>
      </c>
    </row>
    <row r="80" spans="1:11" ht="38.25">
      <c r="A80" s="45">
        <v>1</v>
      </c>
      <c r="B80" s="44" t="s">
        <v>49</v>
      </c>
      <c r="C80" s="45" t="s">
        <v>1</v>
      </c>
      <c r="D80" s="45">
        <v>2</v>
      </c>
      <c r="E80" s="46"/>
      <c r="F80" s="46"/>
      <c r="G80" s="64"/>
      <c r="H80" s="65"/>
      <c r="I80" s="47"/>
      <c r="J80" s="45"/>
      <c r="K80" s="77"/>
    </row>
    <row r="81" spans="1:11" ht="38.25">
      <c r="A81" s="45">
        <v>2</v>
      </c>
      <c r="B81" s="44" t="s">
        <v>50</v>
      </c>
      <c r="C81" s="45" t="s">
        <v>1</v>
      </c>
      <c r="D81" s="45">
        <v>2</v>
      </c>
      <c r="E81" s="46"/>
      <c r="F81" s="46"/>
      <c r="G81" s="64"/>
      <c r="H81" s="65"/>
      <c r="I81" s="47"/>
      <c r="J81" s="45"/>
      <c r="K81" s="77"/>
    </row>
    <row r="82" spans="1:11" ht="12.75">
      <c r="A82" s="175" t="s">
        <v>0</v>
      </c>
      <c r="B82" s="149"/>
      <c r="C82" s="149"/>
      <c r="D82" s="149"/>
      <c r="E82" s="149"/>
      <c r="F82" s="149"/>
      <c r="G82" s="68">
        <f>SUM(G80:G81)</f>
        <v>0</v>
      </c>
      <c r="H82" s="68">
        <f>+I82-G82</f>
        <v>0</v>
      </c>
      <c r="I82" s="68">
        <f>SUM(I80:I81)</f>
        <v>0</v>
      </c>
      <c r="J82" s="67"/>
      <c r="K82" s="67"/>
    </row>
    <row r="83" spans="1:11" ht="11.25">
      <c r="A83" s="129" t="s">
        <v>125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30"/>
    </row>
    <row r="84" spans="1:11" ht="51">
      <c r="A84" s="50" t="s">
        <v>17</v>
      </c>
      <c r="B84" s="50" t="s">
        <v>16</v>
      </c>
      <c r="C84" s="50" t="s">
        <v>15</v>
      </c>
      <c r="D84" s="50" t="s">
        <v>14</v>
      </c>
      <c r="E84" s="51" t="s">
        <v>13</v>
      </c>
      <c r="F84" s="51" t="s">
        <v>12</v>
      </c>
      <c r="G84" s="51" t="s">
        <v>11</v>
      </c>
      <c r="H84" s="51" t="s">
        <v>10</v>
      </c>
      <c r="I84" s="52" t="s">
        <v>9</v>
      </c>
      <c r="J84" s="49" t="s">
        <v>8</v>
      </c>
      <c r="K84" s="76" t="s">
        <v>7</v>
      </c>
    </row>
    <row r="85" spans="1:11" ht="102">
      <c r="A85" s="45">
        <v>1</v>
      </c>
      <c r="B85" s="44" t="s">
        <v>126</v>
      </c>
      <c r="C85" s="45" t="s">
        <v>1</v>
      </c>
      <c r="D85" s="45">
        <v>80</v>
      </c>
      <c r="E85" s="46"/>
      <c r="F85" s="46"/>
      <c r="G85" s="64"/>
      <c r="H85" s="65"/>
      <c r="I85" s="47"/>
      <c r="J85" s="45"/>
      <c r="K85" s="77"/>
    </row>
    <row r="86" spans="1:11" ht="12.75">
      <c r="A86" s="151" t="s">
        <v>0</v>
      </c>
      <c r="B86" s="152"/>
      <c r="C86" s="152"/>
      <c r="D86" s="152"/>
      <c r="E86" s="152"/>
      <c r="F86" s="153"/>
      <c r="G86" s="54">
        <f>SUM(G85)</f>
        <v>0</v>
      </c>
      <c r="H86" s="54">
        <f>+I86-G86</f>
        <v>0</v>
      </c>
      <c r="I86" s="54">
        <f>SUM(I85)</f>
        <v>0</v>
      </c>
      <c r="J86" s="67"/>
      <c r="K86" s="67"/>
    </row>
    <row r="87" spans="1:11" ht="24" customHeight="1">
      <c r="A87" s="130" t="s">
        <v>132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</row>
    <row r="88" spans="1:11" ht="51">
      <c r="A88" s="50" t="s">
        <v>17</v>
      </c>
      <c r="B88" s="50" t="s">
        <v>16</v>
      </c>
      <c r="C88" s="50" t="s">
        <v>15</v>
      </c>
      <c r="D88" s="50" t="s">
        <v>14</v>
      </c>
      <c r="E88" s="51" t="s">
        <v>13</v>
      </c>
      <c r="F88" s="51" t="s">
        <v>12</v>
      </c>
      <c r="G88" s="51" t="s">
        <v>11</v>
      </c>
      <c r="H88" s="51" t="s">
        <v>10</v>
      </c>
      <c r="I88" s="52" t="s">
        <v>9</v>
      </c>
      <c r="J88" s="49" t="s">
        <v>8</v>
      </c>
      <c r="K88" s="76" t="s">
        <v>7</v>
      </c>
    </row>
    <row r="89" spans="1:11" ht="89.25">
      <c r="A89" s="45">
        <v>1</v>
      </c>
      <c r="B89" s="44" t="s">
        <v>62</v>
      </c>
      <c r="C89" s="45" t="s">
        <v>1</v>
      </c>
      <c r="D89" s="45">
        <v>5</v>
      </c>
      <c r="E89" s="46"/>
      <c r="F89" s="46"/>
      <c r="G89" s="64"/>
      <c r="H89" s="65"/>
      <c r="I89" s="47"/>
      <c r="J89" s="45"/>
      <c r="K89" s="77"/>
    </row>
    <row r="90" spans="1:11" ht="25.5">
      <c r="A90" s="45">
        <v>2</v>
      </c>
      <c r="B90" s="44" t="s">
        <v>133</v>
      </c>
      <c r="C90" s="45" t="s">
        <v>1</v>
      </c>
      <c r="D90" s="45">
        <v>5</v>
      </c>
      <c r="E90" s="46"/>
      <c r="F90" s="46"/>
      <c r="G90" s="64"/>
      <c r="H90" s="65"/>
      <c r="I90" s="47"/>
      <c r="J90" s="45"/>
      <c r="K90" s="77"/>
    </row>
    <row r="91" spans="1:11" ht="12.75">
      <c r="A91" s="151" t="s">
        <v>0</v>
      </c>
      <c r="B91" s="152"/>
      <c r="C91" s="152"/>
      <c r="D91" s="152"/>
      <c r="E91" s="152"/>
      <c r="F91" s="153"/>
      <c r="G91" s="54">
        <f>SUM(G89:G90)</f>
        <v>0</v>
      </c>
      <c r="H91" s="54">
        <f>+I91-G91</f>
        <v>0</v>
      </c>
      <c r="I91" s="54">
        <f>SUM(I89:I90)</f>
        <v>0</v>
      </c>
      <c r="J91" s="67"/>
      <c r="K91" s="67"/>
    </row>
    <row r="92" spans="1:11" ht="11.25">
      <c r="A92" s="130" t="s">
        <v>83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</row>
    <row r="93" spans="1:11" ht="51">
      <c r="A93" s="50" t="s">
        <v>17</v>
      </c>
      <c r="B93" s="50" t="s">
        <v>16</v>
      </c>
      <c r="C93" s="50" t="s">
        <v>15</v>
      </c>
      <c r="D93" s="50" t="s">
        <v>14</v>
      </c>
      <c r="E93" s="51" t="s">
        <v>13</v>
      </c>
      <c r="F93" s="51" t="s">
        <v>12</v>
      </c>
      <c r="G93" s="51" t="s">
        <v>11</v>
      </c>
      <c r="H93" s="51" t="s">
        <v>10</v>
      </c>
      <c r="I93" s="52" t="s">
        <v>9</v>
      </c>
      <c r="J93" s="49" t="s">
        <v>8</v>
      </c>
      <c r="K93" s="76" t="s">
        <v>7</v>
      </c>
    </row>
    <row r="94" spans="1:11" ht="38.25">
      <c r="A94" s="45">
        <v>1</v>
      </c>
      <c r="B94" s="57" t="s">
        <v>123</v>
      </c>
      <c r="C94" s="45" t="s">
        <v>1</v>
      </c>
      <c r="D94" s="45">
        <v>1</v>
      </c>
      <c r="E94" s="46"/>
      <c r="F94" s="46"/>
      <c r="G94" s="64"/>
      <c r="H94" s="65"/>
      <c r="I94" s="47"/>
      <c r="J94" s="45"/>
      <c r="K94" s="77"/>
    </row>
    <row r="95" spans="1:11" ht="12.75">
      <c r="A95" s="151" t="s">
        <v>0</v>
      </c>
      <c r="B95" s="152"/>
      <c r="C95" s="152"/>
      <c r="D95" s="152"/>
      <c r="E95" s="152"/>
      <c r="F95" s="153"/>
      <c r="G95" s="54">
        <f>SUM(G94:G94)</f>
        <v>0</v>
      </c>
      <c r="H95" s="54">
        <f>+I95-G95</f>
        <v>0</v>
      </c>
      <c r="I95" s="54">
        <f>SUM(I94:I94)</f>
        <v>0</v>
      </c>
      <c r="J95" s="67"/>
      <c r="K95" s="67"/>
    </row>
    <row r="96" spans="1:11" ht="11.25">
      <c r="A96" s="137" t="s">
        <v>84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1:11" ht="51">
      <c r="A97" s="4" t="s">
        <v>17</v>
      </c>
      <c r="B97" s="4" t="s">
        <v>16</v>
      </c>
      <c r="C97" s="40" t="s">
        <v>15</v>
      </c>
      <c r="D97" s="13" t="s">
        <v>14</v>
      </c>
      <c r="E97" s="12" t="s">
        <v>13</v>
      </c>
      <c r="F97" s="12" t="s">
        <v>12</v>
      </c>
      <c r="G97" s="12" t="s">
        <v>11</v>
      </c>
      <c r="H97" s="12" t="s">
        <v>10</v>
      </c>
      <c r="I97" s="11" t="s">
        <v>9</v>
      </c>
      <c r="J97" s="10" t="s">
        <v>8</v>
      </c>
      <c r="K97" s="75" t="s">
        <v>7</v>
      </c>
    </row>
    <row r="98" spans="1:11" ht="12.75">
      <c r="A98" s="4">
        <v>1</v>
      </c>
      <c r="B98" s="8" t="s">
        <v>64</v>
      </c>
      <c r="C98" s="69" t="s">
        <v>1</v>
      </c>
      <c r="D98" s="4">
        <v>20</v>
      </c>
      <c r="E98" s="7"/>
      <c r="F98" s="7"/>
      <c r="G98" s="5"/>
      <c r="H98" s="32"/>
      <c r="I98" s="5"/>
      <c r="J98" s="4"/>
      <c r="K98" s="14"/>
    </row>
    <row r="99" spans="1:11" ht="12.75">
      <c r="A99" s="4">
        <v>2</v>
      </c>
      <c r="B99" s="8" t="s">
        <v>63</v>
      </c>
      <c r="C99" s="69" t="s">
        <v>1</v>
      </c>
      <c r="D99" s="4">
        <v>20</v>
      </c>
      <c r="E99" s="7"/>
      <c r="F99" s="7"/>
      <c r="G99" s="5"/>
      <c r="H99" s="32"/>
      <c r="I99" s="5"/>
      <c r="J99" s="4"/>
      <c r="K99" s="14"/>
    </row>
    <row r="100" spans="1:11" ht="12.75">
      <c r="A100" s="71">
        <v>3</v>
      </c>
      <c r="B100" s="70" t="s">
        <v>65</v>
      </c>
      <c r="C100" s="4" t="s">
        <v>1</v>
      </c>
      <c r="D100" s="4">
        <v>20</v>
      </c>
      <c r="E100" s="7"/>
      <c r="F100" s="7"/>
      <c r="G100" s="5"/>
      <c r="H100" s="32"/>
      <c r="I100" s="5"/>
      <c r="J100" s="4"/>
      <c r="K100" s="14"/>
    </row>
    <row r="101" spans="1:11" ht="25.5">
      <c r="A101" s="4">
        <v>4</v>
      </c>
      <c r="B101" s="70" t="s">
        <v>66</v>
      </c>
      <c r="C101" s="4" t="s">
        <v>1</v>
      </c>
      <c r="D101" s="4">
        <v>30</v>
      </c>
      <c r="E101" s="7"/>
      <c r="F101" s="7"/>
      <c r="G101" s="5"/>
      <c r="H101" s="32"/>
      <c r="I101" s="5"/>
      <c r="J101" s="4"/>
      <c r="K101" s="14"/>
    </row>
    <row r="102" spans="1:11" ht="25.5">
      <c r="A102" s="4">
        <v>5</v>
      </c>
      <c r="B102" s="70" t="s">
        <v>67</v>
      </c>
      <c r="C102" s="4" t="s">
        <v>1</v>
      </c>
      <c r="D102" s="4">
        <v>30</v>
      </c>
      <c r="E102" s="7"/>
      <c r="F102" s="7"/>
      <c r="G102" s="5"/>
      <c r="H102" s="32"/>
      <c r="I102" s="5"/>
      <c r="J102" s="4"/>
      <c r="K102" s="14"/>
    </row>
    <row r="103" spans="1:11" ht="12.75">
      <c r="A103" s="142" t="s">
        <v>0</v>
      </c>
      <c r="B103" s="143"/>
      <c r="C103" s="143"/>
      <c r="D103" s="143"/>
      <c r="E103" s="143"/>
      <c r="F103" s="144"/>
      <c r="G103" s="1">
        <f>SUM(G98:G102)</f>
        <v>0</v>
      </c>
      <c r="H103" s="1">
        <f>+I103-G103</f>
        <v>0</v>
      </c>
      <c r="I103" s="1">
        <f>SUM(I98:I102)</f>
        <v>0</v>
      </c>
      <c r="J103" s="4"/>
      <c r="K103" s="14"/>
    </row>
    <row r="104" spans="1:11" ht="11.25">
      <c r="A104" s="137" t="s">
        <v>85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1:11" ht="51">
      <c r="A105" s="30" t="s">
        <v>17</v>
      </c>
      <c r="B105" s="13" t="s">
        <v>16</v>
      </c>
      <c r="C105" s="13" t="s">
        <v>15</v>
      </c>
      <c r="D105" s="13" t="s">
        <v>14</v>
      </c>
      <c r="E105" s="12" t="s">
        <v>13</v>
      </c>
      <c r="F105" s="12" t="s">
        <v>12</v>
      </c>
      <c r="G105" s="12" t="s">
        <v>11</v>
      </c>
      <c r="H105" s="12" t="s">
        <v>10</v>
      </c>
      <c r="I105" s="11" t="s">
        <v>9</v>
      </c>
      <c r="J105" s="10" t="s">
        <v>8</v>
      </c>
      <c r="K105" s="75" t="s">
        <v>7</v>
      </c>
    </row>
    <row r="106" spans="1:11" ht="51">
      <c r="A106" s="33">
        <v>1</v>
      </c>
      <c r="B106" s="8" t="s">
        <v>69</v>
      </c>
      <c r="C106" s="4" t="s">
        <v>1</v>
      </c>
      <c r="D106" s="4">
        <v>50</v>
      </c>
      <c r="E106" s="7"/>
      <c r="F106" s="7"/>
      <c r="G106" s="5"/>
      <c r="H106" s="32"/>
      <c r="I106" s="5"/>
      <c r="J106" s="4"/>
      <c r="K106" s="14"/>
    </row>
    <row r="107" spans="1:11" ht="51">
      <c r="A107" s="33">
        <v>2</v>
      </c>
      <c r="B107" s="8" t="s">
        <v>68</v>
      </c>
      <c r="C107" s="4" t="s">
        <v>1</v>
      </c>
      <c r="D107" s="4">
        <v>40</v>
      </c>
      <c r="E107" s="7"/>
      <c r="F107" s="7"/>
      <c r="G107" s="5"/>
      <c r="H107" s="32"/>
      <c r="I107" s="5"/>
      <c r="J107" s="4"/>
      <c r="K107" s="14"/>
    </row>
    <row r="108" spans="1:11" ht="12.75">
      <c r="A108" s="139" t="s">
        <v>0</v>
      </c>
      <c r="B108" s="140"/>
      <c r="C108" s="140"/>
      <c r="D108" s="140"/>
      <c r="E108" s="140"/>
      <c r="F108" s="141"/>
      <c r="G108" s="1">
        <f>SUM(G106:G107)</f>
        <v>0</v>
      </c>
      <c r="H108" s="1">
        <f>+I108-G108</f>
        <v>0</v>
      </c>
      <c r="I108" s="1">
        <f>SUM(I106:I107)</f>
        <v>0</v>
      </c>
      <c r="J108" s="4"/>
      <c r="K108" s="14"/>
    </row>
    <row r="109" spans="1:11" ht="11.25">
      <c r="A109" s="137" t="s">
        <v>86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</row>
    <row r="110" spans="1:11" ht="51">
      <c r="A110" s="30" t="s">
        <v>17</v>
      </c>
      <c r="B110" s="13" t="s">
        <v>16</v>
      </c>
      <c r="C110" s="13" t="s">
        <v>15</v>
      </c>
      <c r="D110" s="13" t="s">
        <v>14</v>
      </c>
      <c r="E110" s="12" t="s">
        <v>13</v>
      </c>
      <c r="F110" s="12" t="s">
        <v>12</v>
      </c>
      <c r="G110" s="12" t="s">
        <v>11</v>
      </c>
      <c r="H110" s="12" t="s">
        <v>10</v>
      </c>
      <c r="I110" s="11" t="s">
        <v>9</v>
      </c>
      <c r="J110" s="10" t="s">
        <v>8</v>
      </c>
      <c r="K110" s="14" t="s">
        <v>7</v>
      </c>
    </row>
    <row r="111" spans="1:11" ht="12.75">
      <c r="A111" s="33">
        <v>1</v>
      </c>
      <c r="B111" s="8" t="s">
        <v>40</v>
      </c>
      <c r="C111" s="4" t="s">
        <v>1</v>
      </c>
      <c r="D111" s="4">
        <v>30</v>
      </c>
      <c r="E111" s="7"/>
      <c r="F111" s="7"/>
      <c r="G111" s="5"/>
      <c r="H111" s="32"/>
      <c r="I111" s="5"/>
      <c r="J111" s="4"/>
      <c r="K111" s="14"/>
    </row>
    <row r="112" spans="1:11" ht="12.75">
      <c r="A112" s="139" t="s">
        <v>0</v>
      </c>
      <c r="B112" s="140"/>
      <c r="C112" s="140"/>
      <c r="D112" s="140"/>
      <c r="E112" s="140"/>
      <c r="F112" s="141"/>
      <c r="G112" s="1">
        <f>SUM(G111:G111)</f>
        <v>0</v>
      </c>
      <c r="H112" s="1">
        <f>+I112-G112</f>
        <v>0</v>
      </c>
      <c r="I112" s="1">
        <f>SUM(I111:I111)</f>
        <v>0</v>
      </c>
      <c r="J112" s="4"/>
      <c r="K112" s="14"/>
    </row>
    <row r="113" spans="1:11" ht="11.25">
      <c r="A113" s="137" t="s">
        <v>87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</row>
    <row r="114" spans="1:11" ht="51">
      <c r="A114" s="30" t="s">
        <v>17</v>
      </c>
      <c r="B114" s="13" t="s">
        <v>16</v>
      </c>
      <c r="C114" s="13" t="s">
        <v>15</v>
      </c>
      <c r="D114" s="13" t="s">
        <v>14</v>
      </c>
      <c r="E114" s="12" t="s">
        <v>13</v>
      </c>
      <c r="F114" s="12" t="s">
        <v>12</v>
      </c>
      <c r="G114" s="12" t="s">
        <v>11</v>
      </c>
      <c r="H114" s="12" t="s">
        <v>10</v>
      </c>
      <c r="I114" s="11" t="s">
        <v>9</v>
      </c>
      <c r="J114" s="10" t="s">
        <v>8</v>
      </c>
      <c r="K114" s="14" t="s">
        <v>7</v>
      </c>
    </row>
    <row r="115" spans="1:11" ht="51">
      <c r="A115" s="33">
        <v>1</v>
      </c>
      <c r="B115" s="8" t="s">
        <v>41</v>
      </c>
      <c r="C115" s="4" t="s">
        <v>1</v>
      </c>
      <c r="D115" s="4">
        <v>6</v>
      </c>
      <c r="E115" s="7"/>
      <c r="F115" s="7"/>
      <c r="G115" s="5"/>
      <c r="H115" s="32"/>
      <c r="I115" s="5"/>
      <c r="J115" s="4"/>
      <c r="K115" s="14"/>
    </row>
    <row r="116" spans="1:11" ht="12.75">
      <c r="A116" s="139" t="s">
        <v>0</v>
      </c>
      <c r="B116" s="140"/>
      <c r="C116" s="140"/>
      <c r="D116" s="140"/>
      <c r="E116" s="140"/>
      <c r="F116" s="141"/>
      <c r="G116" s="1">
        <f>SUM(G115:G115)</f>
        <v>0</v>
      </c>
      <c r="H116" s="1">
        <f>+I116-G116</f>
        <v>0</v>
      </c>
      <c r="I116" s="1">
        <f>SUM(I115:I115)</f>
        <v>0</v>
      </c>
      <c r="J116" s="4"/>
      <c r="K116" s="14"/>
    </row>
    <row r="117" spans="1:11" ht="11.25">
      <c r="A117" s="137" t="s">
        <v>88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1:11" ht="51">
      <c r="A118" s="30" t="s">
        <v>17</v>
      </c>
      <c r="B118" s="13" t="s">
        <v>16</v>
      </c>
      <c r="C118" s="13" t="s">
        <v>15</v>
      </c>
      <c r="D118" s="13" t="s">
        <v>14</v>
      </c>
      <c r="E118" s="12" t="s">
        <v>13</v>
      </c>
      <c r="F118" s="12" t="s">
        <v>12</v>
      </c>
      <c r="G118" s="12" t="s">
        <v>11</v>
      </c>
      <c r="H118" s="12" t="s">
        <v>10</v>
      </c>
      <c r="I118" s="11" t="s">
        <v>9</v>
      </c>
      <c r="J118" s="10" t="s">
        <v>8</v>
      </c>
      <c r="K118" s="75" t="s">
        <v>7</v>
      </c>
    </row>
    <row r="119" spans="1:11" ht="12.75">
      <c r="A119" s="33">
        <v>1</v>
      </c>
      <c r="B119" s="8" t="s">
        <v>42</v>
      </c>
      <c r="C119" s="4" t="s">
        <v>1</v>
      </c>
      <c r="D119" s="4">
        <v>100</v>
      </c>
      <c r="E119" s="7"/>
      <c r="F119" s="7"/>
      <c r="G119" s="5"/>
      <c r="H119" s="32"/>
      <c r="I119" s="5"/>
      <c r="J119" s="4"/>
      <c r="K119" s="14"/>
    </row>
    <row r="120" spans="1:11" ht="12.75">
      <c r="A120" s="33">
        <v>2</v>
      </c>
      <c r="B120" s="8" t="s">
        <v>43</v>
      </c>
      <c r="C120" s="4" t="s">
        <v>1</v>
      </c>
      <c r="D120" s="4">
        <v>120</v>
      </c>
      <c r="E120" s="7"/>
      <c r="F120" s="7"/>
      <c r="G120" s="5"/>
      <c r="H120" s="32"/>
      <c r="I120" s="5"/>
      <c r="J120" s="4"/>
      <c r="K120" s="14"/>
    </row>
    <row r="121" spans="1:11" ht="25.5">
      <c r="A121" s="33">
        <v>3</v>
      </c>
      <c r="B121" s="8" t="s">
        <v>44</v>
      </c>
      <c r="C121" s="4" t="s">
        <v>1</v>
      </c>
      <c r="D121" s="4">
        <v>100</v>
      </c>
      <c r="E121" s="7"/>
      <c r="F121" s="7"/>
      <c r="G121" s="5"/>
      <c r="H121" s="32"/>
      <c r="I121" s="5"/>
      <c r="J121" s="4"/>
      <c r="K121" s="14"/>
    </row>
    <row r="122" spans="1:11" ht="25.5">
      <c r="A122" s="58">
        <v>4</v>
      </c>
      <c r="B122" s="8" t="s">
        <v>45</v>
      </c>
      <c r="C122" s="4" t="s">
        <v>1</v>
      </c>
      <c r="D122" s="4">
        <v>100</v>
      </c>
      <c r="E122" s="7"/>
      <c r="F122" s="7"/>
      <c r="G122" s="5"/>
      <c r="H122" s="32"/>
      <c r="I122" s="5"/>
      <c r="J122" s="4"/>
      <c r="K122" s="14"/>
    </row>
    <row r="123" spans="1:11" ht="12.75">
      <c r="A123" s="142" t="s">
        <v>0</v>
      </c>
      <c r="B123" s="143"/>
      <c r="C123" s="143"/>
      <c r="D123" s="143"/>
      <c r="E123" s="143"/>
      <c r="F123" s="144"/>
      <c r="G123" s="1">
        <f>SUM(G119:G122)</f>
        <v>0</v>
      </c>
      <c r="H123" s="1">
        <f>+I123-G123</f>
        <v>0</v>
      </c>
      <c r="I123" s="1">
        <f>SUM(I119:I122)</f>
        <v>0</v>
      </c>
      <c r="J123" s="4"/>
      <c r="K123" s="14"/>
    </row>
    <row r="124" spans="1:11" ht="11.25">
      <c r="A124" s="137" t="s">
        <v>89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</row>
    <row r="125" spans="1:11" ht="51">
      <c r="A125" s="30" t="s">
        <v>17</v>
      </c>
      <c r="B125" s="13" t="s">
        <v>16</v>
      </c>
      <c r="C125" s="13" t="s">
        <v>15</v>
      </c>
      <c r="D125" s="13" t="s">
        <v>14</v>
      </c>
      <c r="E125" s="12" t="s">
        <v>13</v>
      </c>
      <c r="F125" s="12" t="s">
        <v>12</v>
      </c>
      <c r="G125" s="12" t="s">
        <v>11</v>
      </c>
      <c r="H125" s="12" t="s">
        <v>10</v>
      </c>
      <c r="I125" s="11" t="s">
        <v>9</v>
      </c>
      <c r="J125" s="10" t="s">
        <v>8</v>
      </c>
      <c r="K125" s="14" t="s">
        <v>7</v>
      </c>
    </row>
    <row r="126" spans="1:11" ht="25.5">
      <c r="A126" s="33">
        <v>1</v>
      </c>
      <c r="B126" s="8" t="s">
        <v>46</v>
      </c>
      <c r="C126" s="4" t="s">
        <v>1</v>
      </c>
      <c r="D126" s="4">
        <v>6</v>
      </c>
      <c r="E126" s="7"/>
      <c r="F126" s="7"/>
      <c r="G126" s="5"/>
      <c r="H126" s="32"/>
      <c r="I126" s="5"/>
      <c r="J126" s="4"/>
      <c r="K126" s="14"/>
    </row>
    <row r="127" spans="1:11" ht="12.75">
      <c r="A127" s="139" t="s">
        <v>0</v>
      </c>
      <c r="B127" s="140"/>
      <c r="C127" s="140"/>
      <c r="D127" s="140"/>
      <c r="E127" s="140"/>
      <c r="F127" s="141"/>
      <c r="G127" s="1">
        <f>SUM(G126:G126)</f>
        <v>0</v>
      </c>
      <c r="H127" s="1">
        <f>+I127-G127</f>
        <v>0</v>
      </c>
      <c r="I127" s="1">
        <f>SUM(I126:I126)</f>
        <v>0</v>
      </c>
      <c r="J127" s="4"/>
      <c r="K127" s="14"/>
    </row>
    <row r="128" spans="1:11" ht="11.25">
      <c r="A128" s="137" t="s">
        <v>90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</row>
    <row r="129" spans="1:11" ht="51">
      <c r="A129" s="30" t="s">
        <v>17</v>
      </c>
      <c r="B129" s="13" t="s">
        <v>16</v>
      </c>
      <c r="C129" s="13" t="s">
        <v>15</v>
      </c>
      <c r="D129" s="13" t="s">
        <v>14</v>
      </c>
      <c r="E129" s="12" t="s">
        <v>13</v>
      </c>
      <c r="F129" s="12" t="s">
        <v>12</v>
      </c>
      <c r="G129" s="12" t="s">
        <v>11</v>
      </c>
      <c r="H129" s="12" t="s">
        <v>10</v>
      </c>
      <c r="I129" s="11" t="s">
        <v>9</v>
      </c>
      <c r="J129" s="10" t="s">
        <v>8</v>
      </c>
      <c r="K129" s="14" t="s">
        <v>7</v>
      </c>
    </row>
    <row r="130" spans="1:11" ht="12.75">
      <c r="A130" s="33">
        <v>1</v>
      </c>
      <c r="B130" s="8" t="s">
        <v>47</v>
      </c>
      <c r="C130" s="4" t="s">
        <v>1</v>
      </c>
      <c r="D130" s="4">
        <v>72</v>
      </c>
      <c r="E130" s="7"/>
      <c r="F130" s="7"/>
      <c r="G130" s="5"/>
      <c r="H130" s="32"/>
      <c r="I130" s="5"/>
      <c r="J130" s="4"/>
      <c r="K130" s="14"/>
    </row>
    <row r="131" spans="1:11" ht="12.75">
      <c r="A131" s="139" t="s">
        <v>0</v>
      </c>
      <c r="B131" s="140"/>
      <c r="C131" s="140"/>
      <c r="D131" s="140"/>
      <c r="E131" s="140"/>
      <c r="F131" s="141"/>
      <c r="G131" s="1">
        <f>SUM(G130:G130)</f>
        <v>0</v>
      </c>
      <c r="H131" s="1">
        <f>+I131-G131</f>
        <v>0</v>
      </c>
      <c r="I131" s="1">
        <f>SUM(I130:I130)</f>
        <v>0</v>
      </c>
      <c r="J131" s="4"/>
      <c r="K131" s="14"/>
    </row>
    <row r="132" spans="1:11" ht="11.25">
      <c r="A132" s="137" t="s">
        <v>91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</row>
    <row r="133" spans="1:11" ht="51">
      <c r="A133" s="30" t="s">
        <v>17</v>
      </c>
      <c r="B133" s="13" t="s">
        <v>16</v>
      </c>
      <c r="C133" s="13" t="s">
        <v>15</v>
      </c>
      <c r="D133" s="13" t="s">
        <v>14</v>
      </c>
      <c r="E133" s="12" t="s">
        <v>13</v>
      </c>
      <c r="F133" s="12" t="s">
        <v>12</v>
      </c>
      <c r="G133" s="12" t="s">
        <v>11</v>
      </c>
      <c r="H133" s="12" t="s">
        <v>10</v>
      </c>
      <c r="I133" s="11" t="s">
        <v>9</v>
      </c>
      <c r="J133" s="10" t="s">
        <v>8</v>
      </c>
      <c r="K133" s="14" t="s">
        <v>7</v>
      </c>
    </row>
    <row r="134" spans="1:11" ht="25.5">
      <c r="A134" s="33">
        <v>1</v>
      </c>
      <c r="B134" s="8" t="s">
        <v>48</v>
      </c>
      <c r="C134" s="4" t="s">
        <v>1</v>
      </c>
      <c r="D134" s="4">
        <v>2</v>
      </c>
      <c r="E134" s="7"/>
      <c r="F134" s="7"/>
      <c r="G134" s="5"/>
      <c r="H134" s="32"/>
      <c r="I134" s="5"/>
      <c r="J134" s="4"/>
      <c r="K134" s="14"/>
    </row>
    <row r="135" spans="1:11" ht="12.75">
      <c r="A135" s="139" t="s">
        <v>0</v>
      </c>
      <c r="B135" s="140"/>
      <c r="C135" s="140"/>
      <c r="D135" s="140"/>
      <c r="E135" s="140"/>
      <c r="F135" s="141"/>
      <c r="G135" s="1">
        <f>SUM(G134:G134)</f>
        <v>0</v>
      </c>
      <c r="H135" s="1">
        <f>+I135-G135</f>
        <v>0</v>
      </c>
      <c r="I135" s="1">
        <f>SUM(I134:I134)</f>
        <v>0</v>
      </c>
      <c r="J135" s="4"/>
      <c r="K135" s="14"/>
    </row>
    <row r="136" spans="1:11" ht="11.25">
      <c r="A136" s="137" t="s">
        <v>183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</row>
    <row r="137" spans="1:11" ht="51">
      <c r="A137" s="30" t="s">
        <v>17</v>
      </c>
      <c r="B137" s="13" t="s">
        <v>16</v>
      </c>
      <c r="C137" s="13" t="s">
        <v>15</v>
      </c>
      <c r="D137" s="13" t="s">
        <v>14</v>
      </c>
      <c r="E137" s="12" t="s">
        <v>13</v>
      </c>
      <c r="F137" s="12" t="s">
        <v>12</v>
      </c>
      <c r="G137" s="12" t="s">
        <v>11</v>
      </c>
      <c r="H137" s="12" t="s">
        <v>10</v>
      </c>
      <c r="I137" s="11" t="s">
        <v>9</v>
      </c>
      <c r="J137" s="10" t="s">
        <v>8</v>
      </c>
      <c r="K137" s="14" t="s">
        <v>7</v>
      </c>
    </row>
    <row r="138" spans="1:11" ht="191.25">
      <c r="A138" s="33">
        <v>1</v>
      </c>
      <c r="B138" s="8" t="s">
        <v>93</v>
      </c>
      <c r="C138" s="4" t="s">
        <v>1</v>
      </c>
      <c r="D138" s="4">
        <v>400</v>
      </c>
      <c r="E138" s="7"/>
      <c r="F138" s="7"/>
      <c r="G138" s="5"/>
      <c r="H138" s="32"/>
      <c r="I138" s="5"/>
      <c r="J138" s="4"/>
      <c r="K138" s="14"/>
    </row>
    <row r="139" spans="1:9" ht="11.25">
      <c r="A139" s="139" t="s">
        <v>0</v>
      </c>
      <c r="B139" s="140"/>
      <c r="C139" s="140"/>
      <c r="D139" s="140"/>
      <c r="E139" s="140"/>
      <c r="F139" s="141"/>
      <c r="G139" s="1">
        <f>SUM(G138:G138)</f>
        <v>0</v>
      </c>
      <c r="H139" s="1">
        <f>+I139-G139</f>
        <v>0</v>
      </c>
      <c r="I139" s="1">
        <f>SUM(I138:I138)</f>
        <v>0</v>
      </c>
    </row>
    <row r="140" spans="1:11" ht="11.25">
      <c r="A140" s="137" t="s">
        <v>184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1:11" ht="51">
      <c r="A141" s="30" t="s">
        <v>17</v>
      </c>
      <c r="B141" s="13" t="s">
        <v>16</v>
      </c>
      <c r="C141" s="13" t="s">
        <v>15</v>
      </c>
      <c r="D141" s="13" t="s">
        <v>14</v>
      </c>
      <c r="E141" s="12" t="s">
        <v>13</v>
      </c>
      <c r="F141" s="12" t="s">
        <v>12</v>
      </c>
      <c r="G141" s="12" t="s">
        <v>11</v>
      </c>
      <c r="H141" s="12" t="s">
        <v>10</v>
      </c>
      <c r="I141" s="11" t="s">
        <v>9</v>
      </c>
      <c r="J141" s="10" t="s">
        <v>8</v>
      </c>
      <c r="K141" s="14" t="s">
        <v>7</v>
      </c>
    </row>
    <row r="142" spans="1:11" ht="51">
      <c r="A142" s="33">
        <v>1</v>
      </c>
      <c r="B142" s="8" t="s">
        <v>51</v>
      </c>
      <c r="C142" s="4" t="s">
        <v>1</v>
      </c>
      <c r="D142" s="4">
        <v>2</v>
      </c>
      <c r="E142" s="7">
        <v>150</v>
      </c>
      <c r="F142" s="7">
        <f>+E142+E142*H142%</f>
        <v>184.5</v>
      </c>
      <c r="G142" s="5">
        <f>+D142*E142</f>
        <v>300</v>
      </c>
      <c r="H142" s="32">
        <v>23</v>
      </c>
      <c r="I142" s="5">
        <f>+D142*F142</f>
        <v>369</v>
      </c>
      <c r="J142" s="4"/>
      <c r="K142" s="14"/>
    </row>
    <row r="143" spans="1:9" ht="11.25">
      <c r="A143" s="139" t="s">
        <v>0</v>
      </c>
      <c r="B143" s="140"/>
      <c r="C143" s="140"/>
      <c r="D143" s="140"/>
      <c r="E143" s="140"/>
      <c r="F143" s="141"/>
      <c r="G143" s="1">
        <f>SUM(G142:G142)</f>
        <v>300</v>
      </c>
      <c r="H143" s="1">
        <f>+I143-G143</f>
        <v>69</v>
      </c>
      <c r="I143" s="1">
        <f>SUM(I142:I142)</f>
        <v>369</v>
      </c>
    </row>
    <row r="144" spans="1:11" ht="11.25">
      <c r="A144" s="130" t="s">
        <v>185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</row>
    <row r="145" spans="1:11" ht="51">
      <c r="A145" s="30" t="s">
        <v>17</v>
      </c>
      <c r="B145" s="13" t="s">
        <v>16</v>
      </c>
      <c r="C145" s="13" t="s">
        <v>15</v>
      </c>
      <c r="D145" s="13" t="s">
        <v>14</v>
      </c>
      <c r="E145" s="12" t="s">
        <v>13</v>
      </c>
      <c r="F145" s="11" t="s">
        <v>12</v>
      </c>
      <c r="G145" s="5" t="s">
        <v>11</v>
      </c>
      <c r="H145" s="5" t="s">
        <v>10</v>
      </c>
      <c r="I145" s="5" t="s">
        <v>9</v>
      </c>
      <c r="J145" s="4" t="s">
        <v>8</v>
      </c>
      <c r="K145" s="14" t="s">
        <v>7</v>
      </c>
    </row>
    <row r="146" spans="1:11" ht="12.75">
      <c r="A146" s="33">
        <v>1</v>
      </c>
      <c r="B146" s="8" t="s">
        <v>53</v>
      </c>
      <c r="C146" s="4" t="s">
        <v>1</v>
      </c>
      <c r="D146" s="4">
        <v>4</v>
      </c>
      <c r="E146" s="7"/>
      <c r="F146" s="7"/>
      <c r="G146" s="5"/>
      <c r="H146" s="32"/>
      <c r="I146" s="5"/>
      <c r="J146" s="4"/>
      <c r="K146" s="14"/>
    </row>
    <row r="147" spans="1:9" ht="11.25">
      <c r="A147" s="139" t="s">
        <v>0</v>
      </c>
      <c r="B147" s="140"/>
      <c r="C147" s="140"/>
      <c r="D147" s="140"/>
      <c r="E147" s="140"/>
      <c r="F147" s="141"/>
      <c r="G147" s="1">
        <f>SUM(G146:G146)</f>
        <v>0</v>
      </c>
      <c r="H147" s="1">
        <f>+I147-G147</f>
        <v>0</v>
      </c>
      <c r="I147" s="1">
        <f>SUM(I146:I146)</f>
        <v>0</v>
      </c>
    </row>
    <row r="148" spans="1:11" ht="11.25">
      <c r="A148" s="155" t="s">
        <v>186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</row>
    <row r="149" spans="1:11" ht="51">
      <c r="A149" s="30" t="s">
        <v>17</v>
      </c>
      <c r="B149" s="13" t="s">
        <v>16</v>
      </c>
      <c r="C149" s="13" t="s">
        <v>15</v>
      </c>
      <c r="D149" s="13" t="s">
        <v>14</v>
      </c>
      <c r="E149" s="12" t="s">
        <v>13</v>
      </c>
      <c r="F149" s="11" t="s">
        <v>12</v>
      </c>
      <c r="G149" s="5" t="s">
        <v>11</v>
      </c>
      <c r="H149" s="5" t="s">
        <v>10</v>
      </c>
      <c r="I149" s="5" t="s">
        <v>9</v>
      </c>
      <c r="J149" s="4" t="s">
        <v>8</v>
      </c>
      <c r="K149" s="14" t="s">
        <v>7</v>
      </c>
    </row>
    <row r="150" spans="1:11" ht="38.25">
      <c r="A150" s="33">
        <v>1</v>
      </c>
      <c r="B150" s="8" t="s">
        <v>54</v>
      </c>
      <c r="C150" s="4" t="s">
        <v>1</v>
      </c>
      <c r="D150" s="4">
        <v>5</v>
      </c>
      <c r="E150" s="7"/>
      <c r="F150" s="7"/>
      <c r="G150" s="5"/>
      <c r="H150" s="32"/>
      <c r="I150" s="5"/>
      <c r="J150" s="4"/>
      <c r="K150" s="14"/>
    </row>
    <row r="151" spans="1:9" ht="11.25">
      <c r="A151" s="139" t="s">
        <v>0</v>
      </c>
      <c r="B151" s="140"/>
      <c r="C151" s="140"/>
      <c r="D151" s="140"/>
      <c r="E151" s="140"/>
      <c r="F151" s="141"/>
      <c r="G151" s="1">
        <f>SUM(G150:G150)</f>
        <v>0</v>
      </c>
      <c r="H151" s="1">
        <f>+I151-G151</f>
        <v>0</v>
      </c>
      <c r="I151" s="1">
        <f>SUM(I150:I150)</f>
        <v>0</v>
      </c>
    </row>
    <row r="152" spans="1:11" ht="11.25">
      <c r="A152" s="130" t="s">
        <v>187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</row>
    <row r="153" spans="1:11" ht="51">
      <c r="A153" s="30" t="s">
        <v>17</v>
      </c>
      <c r="B153" s="13" t="s">
        <v>16</v>
      </c>
      <c r="C153" s="13" t="s">
        <v>15</v>
      </c>
      <c r="D153" s="13" t="s">
        <v>14</v>
      </c>
      <c r="E153" s="12" t="s">
        <v>13</v>
      </c>
      <c r="F153" s="11" t="s">
        <v>12</v>
      </c>
      <c r="G153" s="5" t="s">
        <v>11</v>
      </c>
      <c r="H153" s="5" t="s">
        <v>10</v>
      </c>
      <c r="I153" s="5" t="s">
        <v>9</v>
      </c>
      <c r="J153" s="4" t="s">
        <v>8</v>
      </c>
      <c r="K153" s="14" t="s">
        <v>7</v>
      </c>
    </row>
    <row r="154" spans="1:11" ht="12.75">
      <c r="A154" s="36">
        <v>1</v>
      </c>
      <c r="B154" s="20" t="s">
        <v>70</v>
      </c>
      <c r="C154" s="9" t="s">
        <v>1</v>
      </c>
      <c r="D154" s="9">
        <v>1</v>
      </c>
      <c r="E154" s="18"/>
      <c r="F154" s="18"/>
      <c r="G154" s="17"/>
      <c r="H154" s="35"/>
      <c r="I154" s="17"/>
      <c r="J154" s="9"/>
      <c r="K154" s="74"/>
    </row>
    <row r="155" spans="1:11" ht="25.5">
      <c r="A155" s="4">
        <v>2</v>
      </c>
      <c r="B155" s="8" t="s">
        <v>94</v>
      </c>
      <c r="C155" s="4" t="s">
        <v>1</v>
      </c>
      <c r="D155" s="4">
        <v>1</v>
      </c>
      <c r="E155" s="7"/>
      <c r="F155" s="18"/>
      <c r="G155" s="17"/>
      <c r="H155" s="32"/>
      <c r="I155" s="17"/>
      <c r="J155" s="4"/>
      <c r="K155" s="14"/>
    </row>
    <row r="156" spans="1:11" ht="25.5">
      <c r="A156" s="4">
        <v>3</v>
      </c>
      <c r="B156" s="8" t="s">
        <v>95</v>
      </c>
      <c r="C156" s="4" t="s">
        <v>1</v>
      </c>
      <c r="D156" s="4">
        <v>1</v>
      </c>
      <c r="E156" s="7"/>
      <c r="F156" s="18"/>
      <c r="G156" s="17"/>
      <c r="H156" s="32"/>
      <c r="I156" s="17"/>
      <c r="J156" s="4"/>
      <c r="K156" s="14"/>
    </row>
    <row r="157" spans="1:11" ht="25.5">
      <c r="A157" s="4">
        <v>4</v>
      </c>
      <c r="B157" s="8" t="s">
        <v>96</v>
      </c>
      <c r="C157" s="4" t="s">
        <v>1</v>
      </c>
      <c r="D157" s="4">
        <v>1</v>
      </c>
      <c r="E157" s="7"/>
      <c r="F157" s="7"/>
      <c r="G157" s="5"/>
      <c r="H157" s="32"/>
      <c r="I157" s="5"/>
      <c r="J157" s="4"/>
      <c r="K157" s="14"/>
    </row>
    <row r="158" spans="1:9" ht="11.25">
      <c r="A158" s="142" t="s">
        <v>0</v>
      </c>
      <c r="B158" s="143"/>
      <c r="C158" s="143"/>
      <c r="D158" s="143"/>
      <c r="E158" s="143"/>
      <c r="F158" s="144"/>
      <c r="G158" s="1">
        <f>SUM(G154:G157)</f>
        <v>0</v>
      </c>
      <c r="H158" s="1">
        <f>+I158-G158</f>
        <v>0</v>
      </c>
      <c r="I158" s="1">
        <f>SUM(I154:I157)</f>
        <v>0</v>
      </c>
    </row>
    <row r="159" spans="1:11" ht="11.25">
      <c r="A159" s="155" t="s">
        <v>188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</row>
    <row r="160" spans="1:11" ht="51">
      <c r="A160" s="30" t="s">
        <v>17</v>
      </c>
      <c r="B160" s="13" t="s">
        <v>16</v>
      </c>
      <c r="C160" s="13" t="s">
        <v>15</v>
      </c>
      <c r="D160" s="13" t="s">
        <v>14</v>
      </c>
      <c r="E160" s="12" t="s">
        <v>13</v>
      </c>
      <c r="F160" s="11" t="s">
        <v>12</v>
      </c>
      <c r="G160" s="5" t="s">
        <v>11</v>
      </c>
      <c r="H160" s="5" t="s">
        <v>10</v>
      </c>
      <c r="I160" s="5" t="s">
        <v>9</v>
      </c>
      <c r="J160" s="4" t="s">
        <v>8</v>
      </c>
      <c r="K160" s="14" t="s">
        <v>7</v>
      </c>
    </row>
    <row r="161" spans="1:11" ht="25.5">
      <c r="A161" s="33">
        <v>1</v>
      </c>
      <c r="B161" s="8" t="s">
        <v>71</v>
      </c>
      <c r="C161" s="4" t="s">
        <v>1</v>
      </c>
      <c r="D161" s="4">
        <v>5</v>
      </c>
      <c r="E161" s="7"/>
      <c r="F161" s="7"/>
      <c r="G161" s="5"/>
      <c r="H161" s="32"/>
      <c r="I161" s="5">
        <f>+D161*F161</f>
        <v>0</v>
      </c>
      <c r="J161" s="4"/>
      <c r="K161" s="14"/>
    </row>
    <row r="162" spans="1:9" ht="11.25">
      <c r="A162" s="139" t="s">
        <v>0</v>
      </c>
      <c r="B162" s="140"/>
      <c r="C162" s="140"/>
      <c r="D162" s="140"/>
      <c r="E162" s="140"/>
      <c r="F162" s="141"/>
      <c r="G162" s="1">
        <f>SUM(G161:G161)</f>
        <v>0</v>
      </c>
      <c r="H162" s="1">
        <f>+I162-G162</f>
        <v>0</v>
      </c>
      <c r="I162" s="1">
        <f>SUM(I161:I161)</f>
        <v>0</v>
      </c>
    </row>
    <row r="163" spans="1:11" ht="11.25">
      <c r="A163" s="130" t="s">
        <v>189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</row>
    <row r="164" spans="1:11" ht="51">
      <c r="A164" s="30" t="s">
        <v>17</v>
      </c>
      <c r="B164" s="13" t="s">
        <v>16</v>
      </c>
      <c r="C164" s="13" t="s">
        <v>15</v>
      </c>
      <c r="D164" s="13" t="s">
        <v>14</v>
      </c>
      <c r="E164" s="12" t="s">
        <v>13</v>
      </c>
      <c r="F164" s="11" t="s">
        <v>12</v>
      </c>
      <c r="G164" s="5" t="s">
        <v>11</v>
      </c>
      <c r="H164" s="5" t="s">
        <v>10</v>
      </c>
      <c r="I164" s="5" t="s">
        <v>9</v>
      </c>
      <c r="J164" s="4" t="s">
        <v>8</v>
      </c>
      <c r="K164" s="14" t="s">
        <v>7</v>
      </c>
    </row>
    <row r="165" spans="1:11" ht="25.5">
      <c r="A165" s="33">
        <v>1</v>
      </c>
      <c r="B165" s="8" t="s">
        <v>55</v>
      </c>
      <c r="C165" s="4" t="s">
        <v>1</v>
      </c>
      <c r="D165" s="4">
        <v>4</v>
      </c>
      <c r="E165" s="7"/>
      <c r="F165" s="7"/>
      <c r="G165" s="5"/>
      <c r="H165" s="32"/>
      <c r="I165" s="5"/>
      <c r="J165" s="4"/>
      <c r="K165" s="14"/>
    </row>
    <row r="166" spans="1:9" ht="11.25">
      <c r="A166" s="139" t="s">
        <v>0</v>
      </c>
      <c r="B166" s="140"/>
      <c r="C166" s="140"/>
      <c r="D166" s="140"/>
      <c r="E166" s="140"/>
      <c r="F166" s="141"/>
      <c r="G166" s="1">
        <f>SUM(G165:G165)</f>
        <v>0</v>
      </c>
      <c r="H166" s="1">
        <f>+I166-G166</f>
        <v>0</v>
      </c>
      <c r="I166" s="1">
        <f>SUM(I165:I165)</f>
        <v>0</v>
      </c>
    </row>
    <row r="167" spans="1:11" ht="11.25">
      <c r="A167" s="130" t="s">
        <v>190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</row>
    <row r="168" spans="1:11" ht="51">
      <c r="A168" s="30" t="s">
        <v>17</v>
      </c>
      <c r="B168" s="13" t="s">
        <v>16</v>
      </c>
      <c r="C168" s="13" t="s">
        <v>15</v>
      </c>
      <c r="D168" s="13" t="s">
        <v>14</v>
      </c>
      <c r="E168" s="12" t="s">
        <v>13</v>
      </c>
      <c r="F168" s="11" t="s">
        <v>12</v>
      </c>
      <c r="G168" s="5" t="s">
        <v>11</v>
      </c>
      <c r="H168" s="5" t="s">
        <v>10</v>
      </c>
      <c r="I168" s="5" t="s">
        <v>9</v>
      </c>
      <c r="J168" s="4" t="s">
        <v>8</v>
      </c>
      <c r="K168" s="14" t="s">
        <v>7</v>
      </c>
    </row>
    <row r="169" spans="1:11" ht="38.25">
      <c r="A169" s="33">
        <v>1</v>
      </c>
      <c r="B169" s="8" t="s">
        <v>56</v>
      </c>
      <c r="C169" s="4" t="s">
        <v>18</v>
      </c>
      <c r="D169" s="4">
        <v>4</v>
      </c>
      <c r="E169" s="7"/>
      <c r="F169" s="7"/>
      <c r="G169" s="5"/>
      <c r="H169" s="32"/>
      <c r="I169" s="5"/>
      <c r="J169" s="4"/>
      <c r="K169" s="14"/>
    </row>
    <row r="170" spans="1:9" ht="11.25">
      <c r="A170" s="139" t="s">
        <v>0</v>
      </c>
      <c r="B170" s="140"/>
      <c r="C170" s="140"/>
      <c r="D170" s="140"/>
      <c r="E170" s="140"/>
      <c r="F170" s="141"/>
      <c r="G170" s="1">
        <f>SUM(G169:G169)</f>
        <v>0</v>
      </c>
      <c r="H170" s="1">
        <f>+I170-G170</f>
        <v>0</v>
      </c>
      <c r="I170" s="1">
        <f>SUM(I169:I169)</f>
        <v>0</v>
      </c>
    </row>
    <row r="171" spans="1:11" ht="11.25">
      <c r="A171" s="130" t="s">
        <v>191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</row>
    <row r="172" spans="1:11" ht="51">
      <c r="A172" s="50" t="s">
        <v>17</v>
      </c>
      <c r="B172" s="50" t="s">
        <v>16</v>
      </c>
      <c r="C172" s="50" t="s">
        <v>15</v>
      </c>
      <c r="D172" s="50" t="s">
        <v>14</v>
      </c>
      <c r="E172" s="51" t="s">
        <v>13</v>
      </c>
      <c r="F172" s="51" t="s">
        <v>12</v>
      </c>
      <c r="G172" s="51" t="s">
        <v>11</v>
      </c>
      <c r="H172" s="51" t="s">
        <v>10</v>
      </c>
      <c r="I172" s="52" t="s">
        <v>9</v>
      </c>
      <c r="J172" s="49" t="s">
        <v>8</v>
      </c>
      <c r="K172" s="76" t="s">
        <v>7</v>
      </c>
    </row>
    <row r="173" spans="1:11" ht="25.5">
      <c r="A173" s="45">
        <v>1</v>
      </c>
      <c r="B173" s="44" t="s">
        <v>124</v>
      </c>
      <c r="C173" s="45" t="s">
        <v>1</v>
      </c>
      <c r="D173" s="45">
        <v>1</v>
      </c>
      <c r="E173" s="46"/>
      <c r="F173" s="46"/>
      <c r="G173" s="47"/>
      <c r="H173" s="48"/>
      <c r="I173" s="47"/>
      <c r="J173" s="45"/>
      <c r="K173" s="77"/>
    </row>
    <row r="174" spans="1:11" ht="12.75">
      <c r="A174" s="154" t="s">
        <v>0</v>
      </c>
      <c r="B174" s="152"/>
      <c r="C174" s="152"/>
      <c r="D174" s="152"/>
      <c r="E174" s="152"/>
      <c r="F174" s="153"/>
      <c r="G174" s="68">
        <f>SUM(G173:G173)</f>
        <v>0</v>
      </c>
      <c r="H174" s="68">
        <f>+I174-G174</f>
        <v>0</v>
      </c>
      <c r="I174" s="68">
        <f>SUM(I173:I173)</f>
        <v>0</v>
      </c>
      <c r="J174" s="67"/>
      <c r="K174" s="67"/>
    </row>
    <row r="175" spans="1:11" ht="11.25">
      <c r="A175" s="130" t="s">
        <v>192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</row>
    <row r="176" spans="1:11" ht="51">
      <c r="A176" s="50" t="s">
        <v>17</v>
      </c>
      <c r="B176" s="50" t="s">
        <v>16</v>
      </c>
      <c r="C176" s="50" t="s">
        <v>15</v>
      </c>
      <c r="D176" s="50" t="s">
        <v>14</v>
      </c>
      <c r="E176" s="51" t="s">
        <v>13</v>
      </c>
      <c r="F176" s="51" t="s">
        <v>12</v>
      </c>
      <c r="G176" s="51" t="s">
        <v>11</v>
      </c>
      <c r="H176" s="51" t="s">
        <v>10</v>
      </c>
      <c r="I176" s="52" t="s">
        <v>9</v>
      </c>
      <c r="J176" s="49" t="s">
        <v>8</v>
      </c>
      <c r="K176" s="76" t="s">
        <v>7</v>
      </c>
    </row>
    <row r="177" spans="1:11" ht="25.5">
      <c r="A177" s="45">
        <v>1</v>
      </c>
      <c r="B177" s="44" t="s">
        <v>72</v>
      </c>
      <c r="C177" s="45" t="s">
        <v>1</v>
      </c>
      <c r="D177" s="45">
        <v>20</v>
      </c>
      <c r="E177" s="46"/>
      <c r="F177" s="46"/>
      <c r="G177" s="47"/>
      <c r="H177" s="48"/>
      <c r="I177" s="47"/>
      <c r="J177" s="45"/>
      <c r="K177" s="77"/>
    </row>
    <row r="178" spans="1:11" ht="12.75">
      <c r="A178" s="154" t="s">
        <v>0</v>
      </c>
      <c r="B178" s="152"/>
      <c r="C178" s="152"/>
      <c r="D178" s="152"/>
      <c r="E178" s="152"/>
      <c r="F178" s="153"/>
      <c r="G178" s="68">
        <f>SUM(G177:G177)</f>
        <v>0</v>
      </c>
      <c r="H178" s="68">
        <f>+I178-G178</f>
        <v>0</v>
      </c>
      <c r="I178" s="68">
        <f>SUM(I177:I177)</f>
        <v>0</v>
      </c>
      <c r="J178" s="67"/>
      <c r="K178" s="67"/>
    </row>
    <row r="179" spans="1:11" ht="11.25">
      <c r="A179" s="155" t="s">
        <v>193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</row>
    <row r="180" spans="1:11" ht="51">
      <c r="A180" s="50" t="s">
        <v>17</v>
      </c>
      <c r="B180" s="50" t="s">
        <v>16</v>
      </c>
      <c r="C180" s="50" t="s">
        <v>15</v>
      </c>
      <c r="D180" s="50" t="s">
        <v>14</v>
      </c>
      <c r="E180" s="51" t="s">
        <v>13</v>
      </c>
      <c r="F180" s="51" t="s">
        <v>12</v>
      </c>
      <c r="G180" s="51" t="s">
        <v>11</v>
      </c>
      <c r="H180" s="51" t="s">
        <v>10</v>
      </c>
      <c r="I180" s="52" t="s">
        <v>9</v>
      </c>
      <c r="J180" s="49" t="s">
        <v>8</v>
      </c>
      <c r="K180" s="76" t="s">
        <v>7</v>
      </c>
    </row>
    <row r="181" spans="1:11" ht="51">
      <c r="A181" s="45">
        <v>1</v>
      </c>
      <c r="B181" s="44" t="s">
        <v>92</v>
      </c>
      <c r="C181" s="45" t="s">
        <v>1</v>
      </c>
      <c r="D181" s="45">
        <v>12</v>
      </c>
      <c r="E181" s="46"/>
      <c r="F181" s="46"/>
      <c r="G181" s="47"/>
      <c r="H181" s="48"/>
      <c r="I181" s="47"/>
      <c r="J181" s="45"/>
      <c r="K181" s="77"/>
    </row>
    <row r="182" spans="1:11" ht="12.75">
      <c r="A182" s="154" t="s">
        <v>0</v>
      </c>
      <c r="B182" s="152"/>
      <c r="C182" s="152"/>
      <c r="D182" s="152"/>
      <c r="E182" s="152"/>
      <c r="F182" s="153"/>
      <c r="G182" s="68">
        <f>SUM(G181:G181)</f>
        <v>0</v>
      </c>
      <c r="H182" s="68">
        <f>+I182-G182</f>
        <v>0</v>
      </c>
      <c r="I182" s="68">
        <f>SUM(I181:I181)</f>
        <v>0</v>
      </c>
      <c r="J182" s="67"/>
      <c r="K182" s="67"/>
    </row>
    <row r="183" spans="1:11" ht="11.25">
      <c r="A183" s="130" t="s">
        <v>194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</row>
    <row r="184" spans="1:11" ht="51">
      <c r="A184" s="50" t="s">
        <v>17</v>
      </c>
      <c r="B184" s="50" t="s">
        <v>16</v>
      </c>
      <c r="C184" s="50" t="s">
        <v>15</v>
      </c>
      <c r="D184" s="50" t="s">
        <v>14</v>
      </c>
      <c r="E184" s="51" t="s">
        <v>13</v>
      </c>
      <c r="F184" s="51" t="s">
        <v>12</v>
      </c>
      <c r="G184" s="51" t="s">
        <v>11</v>
      </c>
      <c r="H184" s="51" t="s">
        <v>10</v>
      </c>
      <c r="I184" s="52" t="s">
        <v>9</v>
      </c>
      <c r="J184" s="49" t="s">
        <v>8</v>
      </c>
      <c r="K184" s="76" t="s">
        <v>7</v>
      </c>
    </row>
    <row r="185" spans="1:11" ht="25.5">
      <c r="A185" s="45">
        <v>1</v>
      </c>
      <c r="B185" s="44" t="s">
        <v>97</v>
      </c>
      <c r="C185" s="45" t="s">
        <v>1</v>
      </c>
      <c r="D185" s="45">
        <v>20</v>
      </c>
      <c r="E185" s="46"/>
      <c r="F185" s="46"/>
      <c r="G185" s="47"/>
      <c r="H185" s="48"/>
      <c r="I185" s="47"/>
      <c r="J185" s="45"/>
      <c r="K185" s="77"/>
    </row>
    <row r="186" spans="1:11" ht="25.5">
      <c r="A186" s="45">
        <v>2</v>
      </c>
      <c r="B186" s="44" t="s">
        <v>145</v>
      </c>
      <c r="C186" s="45" t="s">
        <v>1</v>
      </c>
      <c r="D186" s="45">
        <v>1</v>
      </c>
      <c r="E186" s="46"/>
      <c r="F186" s="46"/>
      <c r="G186" s="47"/>
      <c r="H186" s="48"/>
      <c r="I186" s="47"/>
      <c r="J186" s="45"/>
      <c r="K186" s="77"/>
    </row>
    <row r="187" spans="1:11" ht="12.75">
      <c r="A187" s="154" t="s">
        <v>0</v>
      </c>
      <c r="B187" s="152"/>
      <c r="C187" s="152"/>
      <c r="D187" s="152"/>
      <c r="E187" s="152"/>
      <c r="F187" s="153"/>
      <c r="G187" s="68">
        <f>SUM(G185:G186)</f>
        <v>0</v>
      </c>
      <c r="H187" s="68">
        <f>+I187-G187</f>
        <v>0</v>
      </c>
      <c r="I187" s="68">
        <f>SUM(I185:I186)</f>
        <v>0</v>
      </c>
      <c r="J187" s="67"/>
      <c r="K187" s="67"/>
    </row>
    <row r="188" spans="1:11" ht="11.25">
      <c r="A188" s="155" t="s">
        <v>195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</row>
    <row r="189" spans="1:11" ht="51">
      <c r="A189" s="45" t="s">
        <v>17</v>
      </c>
      <c r="B189" s="105" t="s">
        <v>16</v>
      </c>
      <c r="C189" s="50" t="s">
        <v>15</v>
      </c>
      <c r="D189" s="50" t="s">
        <v>14</v>
      </c>
      <c r="E189" s="51" t="s">
        <v>13</v>
      </c>
      <c r="F189" s="51" t="s">
        <v>12</v>
      </c>
      <c r="G189" s="51" t="s">
        <v>11</v>
      </c>
      <c r="H189" s="51" t="s">
        <v>10</v>
      </c>
      <c r="I189" s="52" t="s">
        <v>9</v>
      </c>
      <c r="J189" s="49" t="s">
        <v>8</v>
      </c>
      <c r="K189" s="76" t="s">
        <v>7</v>
      </c>
    </row>
    <row r="190" spans="1:11" ht="38.25">
      <c r="A190" s="45">
        <v>1</v>
      </c>
      <c r="B190" s="57" t="s">
        <v>98</v>
      </c>
      <c r="C190" s="45" t="s">
        <v>20</v>
      </c>
      <c r="D190" s="45">
        <v>10</v>
      </c>
      <c r="E190" s="46"/>
      <c r="F190" s="46"/>
      <c r="G190" s="47"/>
      <c r="H190" s="48"/>
      <c r="I190" s="47"/>
      <c r="J190" s="45"/>
      <c r="K190" s="77"/>
    </row>
    <row r="191" spans="1:11" ht="12.75">
      <c r="A191" s="154" t="s">
        <v>0</v>
      </c>
      <c r="B191" s="152"/>
      <c r="C191" s="152"/>
      <c r="D191" s="152"/>
      <c r="E191" s="152"/>
      <c r="F191" s="153"/>
      <c r="G191" s="68">
        <f>SUM(G190:G190)</f>
        <v>0</v>
      </c>
      <c r="H191" s="68">
        <f>+I191-G191</f>
        <v>0</v>
      </c>
      <c r="I191" s="68">
        <f>SUM(I190:I190)</f>
        <v>0</v>
      </c>
      <c r="J191" s="67"/>
      <c r="K191" s="67"/>
    </row>
    <row r="192" spans="1:11" ht="11.25">
      <c r="A192" s="130" t="s">
        <v>196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</row>
    <row r="193" spans="1:11" ht="51">
      <c r="A193" s="13" t="s">
        <v>17</v>
      </c>
      <c r="B193" s="13" t="s">
        <v>16</v>
      </c>
      <c r="C193" s="13" t="s">
        <v>15</v>
      </c>
      <c r="D193" s="13" t="s">
        <v>14</v>
      </c>
      <c r="E193" s="12" t="s">
        <v>13</v>
      </c>
      <c r="F193" s="11" t="s">
        <v>12</v>
      </c>
      <c r="G193" s="5" t="s">
        <v>11</v>
      </c>
      <c r="H193" s="5" t="s">
        <v>10</v>
      </c>
      <c r="I193" s="5" t="s">
        <v>9</v>
      </c>
      <c r="J193" s="4" t="s">
        <v>8</v>
      </c>
      <c r="K193" s="14" t="s">
        <v>7</v>
      </c>
    </row>
    <row r="194" spans="1:11" ht="38.25">
      <c r="A194" s="4">
        <v>1</v>
      </c>
      <c r="B194" s="44" t="s">
        <v>159</v>
      </c>
      <c r="C194" s="9" t="s">
        <v>1</v>
      </c>
      <c r="D194" s="9">
        <v>18</v>
      </c>
      <c r="E194" s="18"/>
      <c r="F194" s="18"/>
      <c r="G194" s="17"/>
      <c r="H194" s="35"/>
      <c r="I194" s="17"/>
      <c r="J194" s="4"/>
      <c r="K194" s="14"/>
    </row>
    <row r="195" spans="1:11" ht="11.25">
      <c r="A195" s="142" t="s">
        <v>0</v>
      </c>
      <c r="B195" s="143"/>
      <c r="C195" s="143"/>
      <c r="D195" s="143"/>
      <c r="E195" s="143"/>
      <c r="F195" s="144"/>
      <c r="G195" s="1">
        <f>SUM(G194:G194)</f>
        <v>0</v>
      </c>
      <c r="H195" s="1">
        <f>+I195-G195</f>
        <v>0</v>
      </c>
      <c r="I195" s="1">
        <f>SUM(I194:I194)</f>
        <v>0</v>
      </c>
      <c r="J195" s="80"/>
      <c r="K195" s="81"/>
    </row>
    <row r="196" spans="1:11" ht="11.25">
      <c r="A196" s="137" t="s">
        <v>197</v>
      </c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1:11" ht="51">
      <c r="A197" s="13" t="s">
        <v>17</v>
      </c>
      <c r="B197" s="13" t="s">
        <v>16</v>
      </c>
      <c r="C197" s="13" t="s">
        <v>15</v>
      </c>
      <c r="D197" s="13" t="s">
        <v>14</v>
      </c>
      <c r="E197" s="12" t="s">
        <v>13</v>
      </c>
      <c r="F197" s="12" t="s">
        <v>12</v>
      </c>
      <c r="G197" s="12" t="s">
        <v>11</v>
      </c>
      <c r="H197" s="12" t="s">
        <v>10</v>
      </c>
      <c r="I197" s="11" t="s">
        <v>9</v>
      </c>
      <c r="J197" s="10" t="s">
        <v>8</v>
      </c>
      <c r="K197" s="75" t="s">
        <v>7</v>
      </c>
    </row>
    <row r="198" spans="1:11" ht="38.25">
      <c r="A198" s="4">
        <v>1</v>
      </c>
      <c r="B198" s="8" t="s">
        <v>118</v>
      </c>
      <c r="C198" s="15" t="s">
        <v>18</v>
      </c>
      <c r="D198" s="4">
        <v>5</v>
      </c>
      <c r="E198" s="7"/>
      <c r="F198" s="7"/>
      <c r="G198" s="5"/>
      <c r="H198" s="6"/>
      <c r="I198" s="5"/>
      <c r="J198" s="4"/>
      <c r="K198" s="14"/>
    </row>
    <row r="199" spans="1:11" ht="38.25">
      <c r="A199" s="4">
        <v>2</v>
      </c>
      <c r="B199" s="8" t="s">
        <v>119</v>
      </c>
      <c r="C199" s="15" t="s">
        <v>18</v>
      </c>
      <c r="D199" s="4">
        <v>5</v>
      </c>
      <c r="E199" s="7"/>
      <c r="F199" s="7"/>
      <c r="G199" s="5"/>
      <c r="H199" s="6"/>
      <c r="I199" s="5"/>
      <c r="J199" s="4"/>
      <c r="K199" s="14"/>
    </row>
    <row r="200" spans="1:11" ht="38.25">
      <c r="A200" s="4">
        <v>3</v>
      </c>
      <c r="B200" s="8" t="s">
        <v>120</v>
      </c>
      <c r="C200" s="15" t="s">
        <v>18</v>
      </c>
      <c r="D200" s="4">
        <v>5</v>
      </c>
      <c r="E200" s="7"/>
      <c r="F200" s="7"/>
      <c r="G200" s="5"/>
      <c r="H200" s="6"/>
      <c r="I200" s="5"/>
      <c r="J200" s="4"/>
      <c r="K200" s="14"/>
    </row>
    <row r="201" spans="1:11" ht="38.25">
      <c r="A201" s="4">
        <v>4</v>
      </c>
      <c r="B201" s="8" t="s">
        <v>121</v>
      </c>
      <c r="C201" s="15" t="s">
        <v>18</v>
      </c>
      <c r="D201" s="4">
        <v>5</v>
      </c>
      <c r="E201" s="7"/>
      <c r="F201" s="7"/>
      <c r="G201" s="5"/>
      <c r="H201" s="6"/>
      <c r="I201" s="5"/>
      <c r="J201" s="4"/>
      <c r="K201" s="14"/>
    </row>
    <row r="202" spans="1:11" ht="38.25">
      <c r="A202" s="4">
        <v>5</v>
      </c>
      <c r="B202" s="8" t="s">
        <v>122</v>
      </c>
      <c r="C202" s="124" t="s">
        <v>18</v>
      </c>
      <c r="D202" s="4">
        <v>5</v>
      </c>
      <c r="E202" s="7"/>
      <c r="F202" s="7"/>
      <c r="G202" s="5"/>
      <c r="H202" s="6"/>
      <c r="I202" s="5"/>
      <c r="J202" s="4"/>
      <c r="K202" s="14"/>
    </row>
    <row r="203" spans="1:11" ht="12.75">
      <c r="A203" s="139" t="s">
        <v>0</v>
      </c>
      <c r="B203" s="140"/>
      <c r="C203" s="140"/>
      <c r="D203" s="140"/>
      <c r="E203" s="140"/>
      <c r="F203" s="141"/>
      <c r="G203" s="1">
        <f>SUM(G198:G202)</f>
        <v>0</v>
      </c>
      <c r="H203" s="1">
        <f>+I203-G203</f>
        <v>0</v>
      </c>
      <c r="I203" s="1">
        <f>SUM(I198:I202)</f>
        <v>0</v>
      </c>
      <c r="J203" s="4"/>
      <c r="K203" s="14"/>
    </row>
    <row r="204" spans="1:11" ht="11.25">
      <c r="A204" s="145" t="s">
        <v>198</v>
      </c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</row>
    <row r="205" spans="1:11" ht="51">
      <c r="A205" s="85" t="s">
        <v>17</v>
      </c>
      <c r="B205" s="86" t="s">
        <v>16</v>
      </c>
      <c r="C205" s="86" t="s">
        <v>15</v>
      </c>
      <c r="D205" s="86" t="s">
        <v>14</v>
      </c>
      <c r="E205" s="87" t="s">
        <v>13</v>
      </c>
      <c r="F205" s="88" t="s">
        <v>12</v>
      </c>
      <c r="G205" s="89" t="s">
        <v>11</v>
      </c>
      <c r="H205" s="89" t="s">
        <v>10</v>
      </c>
      <c r="I205" s="89" t="s">
        <v>9</v>
      </c>
      <c r="J205" s="84" t="s">
        <v>8</v>
      </c>
      <c r="K205" s="90" t="s">
        <v>7</v>
      </c>
    </row>
    <row r="206" spans="1:11" ht="38.25">
      <c r="A206" s="84">
        <v>2</v>
      </c>
      <c r="B206" s="95" t="s">
        <v>182</v>
      </c>
      <c r="C206" s="84" t="s">
        <v>1</v>
      </c>
      <c r="D206" s="84">
        <v>3</v>
      </c>
      <c r="E206" s="83"/>
      <c r="F206" s="83"/>
      <c r="G206" s="89"/>
      <c r="H206" s="94"/>
      <c r="I206" s="89"/>
      <c r="J206" s="84"/>
      <c r="K206" s="90"/>
    </row>
    <row r="207" spans="1:11" ht="25.5">
      <c r="A207" s="84">
        <v>4</v>
      </c>
      <c r="B207" s="101" t="s">
        <v>99</v>
      </c>
      <c r="C207" s="84" t="s">
        <v>1</v>
      </c>
      <c r="D207" s="84">
        <v>1</v>
      </c>
      <c r="E207" s="83"/>
      <c r="F207" s="83"/>
      <c r="G207" s="89"/>
      <c r="H207" s="94"/>
      <c r="I207" s="89"/>
      <c r="J207" s="84"/>
      <c r="K207" s="90"/>
    </row>
    <row r="208" spans="1:11" ht="25.5">
      <c r="A208" s="84">
        <v>5</v>
      </c>
      <c r="B208" s="101" t="s">
        <v>100</v>
      </c>
      <c r="C208" s="84" t="s">
        <v>1</v>
      </c>
      <c r="D208" s="84">
        <v>1</v>
      </c>
      <c r="E208" s="83"/>
      <c r="F208" s="83"/>
      <c r="G208" s="89"/>
      <c r="H208" s="94"/>
      <c r="I208" s="89"/>
      <c r="J208" s="84"/>
      <c r="K208" s="90"/>
    </row>
    <row r="209" spans="1:11" ht="25.5">
      <c r="A209" s="84">
        <v>6</v>
      </c>
      <c r="B209" s="101" t="s">
        <v>101</v>
      </c>
      <c r="C209" s="84" t="s">
        <v>1</v>
      </c>
      <c r="D209" s="84">
        <v>1</v>
      </c>
      <c r="E209" s="83"/>
      <c r="F209" s="83"/>
      <c r="G209" s="89"/>
      <c r="H209" s="94"/>
      <c r="I209" s="89"/>
      <c r="J209" s="84"/>
      <c r="K209" s="90"/>
    </row>
    <row r="210" spans="1:11" ht="25.5">
      <c r="A210" s="84">
        <v>7</v>
      </c>
      <c r="B210" s="101" t="s">
        <v>102</v>
      </c>
      <c r="C210" s="84" t="s">
        <v>1</v>
      </c>
      <c r="D210" s="84">
        <v>1</v>
      </c>
      <c r="E210" s="83"/>
      <c r="F210" s="83"/>
      <c r="G210" s="89"/>
      <c r="H210" s="94"/>
      <c r="I210" s="89"/>
      <c r="J210" s="84"/>
      <c r="K210" s="90"/>
    </row>
    <row r="211" spans="1:11" ht="25.5">
      <c r="A211" s="84">
        <v>8</v>
      </c>
      <c r="B211" s="101" t="s">
        <v>103</v>
      </c>
      <c r="C211" s="84" t="s">
        <v>1</v>
      </c>
      <c r="D211" s="84">
        <v>5</v>
      </c>
      <c r="E211" s="83"/>
      <c r="F211" s="83"/>
      <c r="G211" s="89"/>
      <c r="H211" s="94"/>
      <c r="I211" s="89"/>
      <c r="J211" s="84"/>
      <c r="K211" s="90"/>
    </row>
    <row r="212" spans="1:11" ht="25.5">
      <c r="A212" s="84">
        <v>9</v>
      </c>
      <c r="B212" s="101" t="s">
        <v>104</v>
      </c>
      <c r="C212" s="84" t="s">
        <v>1</v>
      </c>
      <c r="D212" s="84">
        <v>1</v>
      </c>
      <c r="E212" s="83"/>
      <c r="F212" s="83"/>
      <c r="G212" s="89"/>
      <c r="H212" s="94"/>
      <c r="I212" s="89"/>
      <c r="J212" s="84"/>
      <c r="K212" s="90"/>
    </row>
    <row r="213" spans="1:11" ht="25.5">
      <c r="A213" s="84">
        <v>10</v>
      </c>
      <c r="B213" s="101" t="s">
        <v>105</v>
      </c>
      <c r="C213" s="84" t="s">
        <v>1</v>
      </c>
      <c r="D213" s="84">
        <v>1</v>
      </c>
      <c r="E213" s="83"/>
      <c r="F213" s="83"/>
      <c r="G213" s="89"/>
      <c r="H213" s="94"/>
      <c r="I213" s="89"/>
      <c r="J213" s="84"/>
      <c r="K213" s="90"/>
    </row>
    <row r="214" spans="1:11" ht="25.5">
      <c r="A214" s="84">
        <v>11</v>
      </c>
      <c r="B214" s="101" t="s">
        <v>106</v>
      </c>
      <c r="C214" s="84" t="s">
        <v>1</v>
      </c>
      <c r="D214" s="84">
        <v>1</v>
      </c>
      <c r="E214" s="83"/>
      <c r="F214" s="83"/>
      <c r="G214" s="89"/>
      <c r="H214" s="94"/>
      <c r="I214" s="89"/>
      <c r="J214" s="84"/>
      <c r="K214" s="90"/>
    </row>
    <row r="215" spans="1:11" ht="38.25">
      <c r="A215" s="84">
        <v>12</v>
      </c>
      <c r="B215" s="101" t="s">
        <v>107</v>
      </c>
      <c r="C215" s="84" t="s">
        <v>1</v>
      </c>
      <c r="D215" s="84">
        <v>2</v>
      </c>
      <c r="E215" s="83"/>
      <c r="F215" s="83"/>
      <c r="G215" s="89"/>
      <c r="H215" s="94"/>
      <c r="I215" s="89"/>
      <c r="J215" s="84"/>
      <c r="K215" s="90"/>
    </row>
    <row r="216" spans="1:11" ht="11.25">
      <c r="A216" s="134" t="s">
        <v>0</v>
      </c>
      <c r="B216" s="135"/>
      <c r="C216" s="135"/>
      <c r="D216" s="135"/>
      <c r="E216" s="135"/>
      <c r="F216" s="136"/>
      <c r="G216" s="92">
        <f>SUM(G206:G215)</f>
        <v>0</v>
      </c>
      <c r="H216" s="92">
        <f>+I216-G216</f>
        <v>0</v>
      </c>
      <c r="I216" s="92">
        <f>SUM(I206:I215)</f>
        <v>0</v>
      </c>
      <c r="J216" s="91"/>
      <c r="K216" s="104"/>
    </row>
    <row r="217" spans="1:11" ht="11.25">
      <c r="A217" s="132" t="s">
        <v>199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</row>
    <row r="218" spans="1:11" ht="51">
      <c r="A218" s="85" t="s">
        <v>17</v>
      </c>
      <c r="B218" s="86" t="s">
        <v>16</v>
      </c>
      <c r="C218" s="86" t="s">
        <v>15</v>
      </c>
      <c r="D218" s="86" t="s">
        <v>14</v>
      </c>
      <c r="E218" s="87" t="s">
        <v>13</v>
      </c>
      <c r="F218" s="88" t="s">
        <v>12</v>
      </c>
      <c r="G218" s="89" t="s">
        <v>11</v>
      </c>
      <c r="H218" s="89" t="s">
        <v>10</v>
      </c>
      <c r="I218" s="89" t="s">
        <v>9</v>
      </c>
      <c r="J218" s="84" t="s">
        <v>8</v>
      </c>
      <c r="K218" s="90" t="s">
        <v>7</v>
      </c>
    </row>
    <row r="219" spans="1:11" ht="51">
      <c r="A219" s="96">
        <v>1</v>
      </c>
      <c r="B219" s="95" t="s">
        <v>110</v>
      </c>
      <c r="C219" s="84" t="s">
        <v>1</v>
      </c>
      <c r="D219" s="84">
        <v>1</v>
      </c>
      <c r="E219" s="83"/>
      <c r="F219" s="83"/>
      <c r="G219" s="89"/>
      <c r="H219" s="94"/>
      <c r="I219" s="89"/>
      <c r="J219" s="84"/>
      <c r="K219" s="90"/>
    </row>
    <row r="220" spans="1:11" ht="11.25">
      <c r="A220" s="178" t="s">
        <v>0</v>
      </c>
      <c r="B220" s="179"/>
      <c r="C220" s="179"/>
      <c r="D220" s="179"/>
      <c r="E220" s="179"/>
      <c r="F220" s="180"/>
      <c r="G220" s="92">
        <f>SUM(G219:G219)</f>
        <v>0</v>
      </c>
      <c r="H220" s="92">
        <f>+I220-G220</f>
        <v>0</v>
      </c>
      <c r="I220" s="92">
        <f>SUM(I219:I219)</f>
        <v>0</v>
      </c>
      <c r="J220" s="93"/>
      <c r="K220" s="93"/>
    </row>
    <row r="221" spans="1:11" ht="11.25">
      <c r="A221" s="132" t="s">
        <v>200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</row>
    <row r="222" spans="1:11" ht="51">
      <c r="A222" s="86" t="s">
        <v>17</v>
      </c>
      <c r="B222" s="86" t="s">
        <v>16</v>
      </c>
      <c r="C222" s="86" t="s">
        <v>15</v>
      </c>
      <c r="D222" s="86" t="s">
        <v>14</v>
      </c>
      <c r="E222" s="87" t="s">
        <v>13</v>
      </c>
      <c r="F222" s="88" t="s">
        <v>12</v>
      </c>
      <c r="G222" s="89" t="s">
        <v>11</v>
      </c>
      <c r="H222" s="89" t="s">
        <v>10</v>
      </c>
      <c r="I222" s="89" t="s">
        <v>9</v>
      </c>
      <c r="J222" s="84" t="s">
        <v>8</v>
      </c>
      <c r="K222" s="90" t="s">
        <v>7</v>
      </c>
    </row>
    <row r="223" spans="1:11" ht="25.5">
      <c r="A223" s="84">
        <v>1</v>
      </c>
      <c r="B223" s="95" t="s">
        <v>180</v>
      </c>
      <c r="C223" s="84" t="s">
        <v>1</v>
      </c>
      <c r="D223" s="84">
        <v>20</v>
      </c>
      <c r="E223" s="83"/>
      <c r="F223" s="83"/>
      <c r="G223" s="83"/>
      <c r="H223" s="94"/>
      <c r="I223" s="83"/>
      <c r="J223" s="84"/>
      <c r="K223" s="84"/>
    </row>
    <row r="224" spans="1:11" ht="25.5">
      <c r="A224" s="84">
        <v>2</v>
      </c>
      <c r="B224" s="95" t="s">
        <v>181</v>
      </c>
      <c r="C224" s="84" t="s">
        <v>1</v>
      </c>
      <c r="D224" s="84">
        <v>20</v>
      </c>
      <c r="E224" s="83"/>
      <c r="F224" s="83"/>
      <c r="G224" s="83"/>
      <c r="H224" s="94"/>
      <c r="I224" s="83"/>
      <c r="J224" s="84"/>
      <c r="K224" s="84"/>
    </row>
    <row r="225" spans="1:11" ht="25.5">
      <c r="A225" s="84">
        <v>3</v>
      </c>
      <c r="B225" s="95" t="s">
        <v>180</v>
      </c>
      <c r="C225" s="84" t="s">
        <v>1</v>
      </c>
      <c r="D225" s="84">
        <v>20</v>
      </c>
      <c r="E225" s="83"/>
      <c r="F225" s="83"/>
      <c r="G225" s="83"/>
      <c r="H225" s="94"/>
      <c r="I225" s="83"/>
      <c r="J225" s="84"/>
      <c r="K225" s="84"/>
    </row>
    <row r="226" spans="1:11" ht="25.5">
      <c r="A226" s="84">
        <v>4</v>
      </c>
      <c r="B226" s="95" t="s">
        <v>181</v>
      </c>
      <c r="C226" s="84" t="s">
        <v>1</v>
      </c>
      <c r="D226" s="84">
        <v>20</v>
      </c>
      <c r="E226" s="83"/>
      <c r="F226" s="83"/>
      <c r="G226" s="83"/>
      <c r="H226" s="94"/>
      <c r="I226" s="83"/>
      <c r="J226" s="84"/>
      <c r="K226" s="84"/>
    </row>
    <row r="227" spans="1:11" ht="25.5">
      <c r="A227" s="84">
        <v>5</v>
      </c>
      <c r="B227" s="95" t="s">
        <v>178</v>
      </c>
      <c r="C227" s="84" t="s">
        <v>1</v>
      </c>
      <c r="D227" s="84">
        <v>2</v>
      </c>
      <c r="E227" s="83"/>
      <c r="F227" s="83"/>
      <c r="G227" s="83"/>
      <c r="H227" s="94"/>
      <c r="I227" s="83"/>
      <c r="J227" s="84"/>
      <c r="K227" s="84"/>
    </row>
    <row r="228" spans="1:11" ht="25.5">
      <c r="A228" s="84">
        <v>6</v>
      </c>
      <c r="B228" s="95" t="s">
        <v>179</v>
      </c>
      <c r="C228" s="84" t="s">
        <v>1</v>
      </c>
      <c r="D228" s="84">
        <v>2</v>
      </c>
      <c r="E228" s="83"/>
      <c r="F228" s="83"/>
      <c r="G228" s="83"/>
      <c r="H228" s="94"/>
      <c r="I228" s="83"/>
      <c r="J228" s="84"/>
      <c r="K228" s="84"/>
    </row>
    <row r="229" spans="1:11" ht="25.5">
      <c r="A229" s="84">
        <v>7</v>
      </c>
      <c r="B229" s="95" t="s">
        <v>108</v>
      </c>
      <c r="C229" s="84" t="s">
        <v>1</v>
      </c>
      <c r="D229" s="84">
        <v>80</v>
      </c>
      <c r="E229" s="83"/>
      <c r="F229" s="83"/>
      <c r="G229" s="83"/>
      <c r="H229" s="94"/>
      <c r="I229" s="83"/>
      <c r="J229" s="84"/>
      <c r="K229" s="84"/>
    </row>
    <row r="230" spans="1:11" ht="25.5">
      <c r="A230" s="84">
        <v>8</v>
      </c>
      <c r="B230" s="95" t="s">
        <v>109</v>
      </c>
      <c r="C230" s="84" t="s">
        <v>1</v>
      </c>
      <c r="D230" s="84">
        <v>80</v>
      </c>
      <c r="E230" s="83"/>
      <c r="F230" s="83"/>
      <c r="G230" s="83"/>
      <c r="H230" s="94"/>
      <c r="I230" s="83"/>
      <c r="J230" s="84"/>
      <c r="K230" s="84"/>
    </row>
    <row r="231" spans="1:11" ht="11.25">
      <c r="A231" s="178" t="s">
        <v>0</v>
      </c>
      <c r="B231" s="179"/>
      <c r="C231" s="179"/>
      <c r="D231" s="179"/>
      <c r="E231" s="179"/>
      <c r="F231" s="180"/>
      <c r="G231" s="92">
        <f>SUM(G223:G230)</f>
        <v>0</v>
      </c>
      <c r="H231" s="92">
        <f>+I231-G231</f>
        <v>0</v>
      </c>
      <c r="I231" s="92">
        <f>SUM(I223:I230)</f>
        <v>0</v>
      </c>
      <c r="J231" s="93"/>
      <c r="K231" s="93"/>
    </row>
    <row r="232" spans="1:11" ht="11.25">
      <c r="A232" s="145" t="s">
        <v>201</v>
      </c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</row>
    <row r="233" spans="1:11" ht="51">
      <c r="A233" s="85" t="s">
        <v>17</v>
      </c>
      <c r="B233" s="86" t="s">
        <v>16</v>
      </c>
      <c r="C233" s="86" t="s">
        <v>15</v>
      </c>
      <c r="D233" s="86" t="s">
        <v>14</v>
      </c>
      <c r="E233" s="87" t="s">
        <v>13</v>
      </c>
      <c r="F233" s="88" t="s">
        <v>12</v>
      </c>
      <c r="G233" s="89" t="s">
        <v>11</v>
      </c>
      <c r="H233" s="89" t="s">
        <v>10</v>
      </c>
      <c r="I233" s="89" t="s">
        <v>9</v>
      </c>
      <c r="J233" s="84" t="s">
        <v>8</v>
      </c>
      <c r="K233" s="90" t="s">
        <v>7</v>
      </c>
    </row>
    <row r="234" spans="1:11" ht="25.5">
      <c r="A234" s="96">
        <v>1</v>
      </c>
      <c r="B234" s="95" t="s">
        <v>157</v>
      </c>
      <c r="C234" s="84" t="s">
        <v>1</v>
      </c>
      <c r="D234" s="84">
        <v>15</v>
      </c>
      <c r="E234" s="83"/>
      <c r="F234" s="83"/>
      <c r="G234" s="89"/>
      <c r="H234" s="94"/>
      <c r="I234" s="89"/>
      <c r="J234" s="84"/>
      <c r="K234" s="90"/>
    </row>
    <row r="235" spans="1:11" ht="11.25">
      <c r="A235" s="178" t="s">
        <v>0</v>
      </c>
      <c r="B235" s="179"/>
      <c r="C235" s="179"/>
      <c r="D235" s="179"/>
      <c r="E235" s="179"/>
      <c r="F235" s="180"/>
      <c r="G235" s="92">
        <f>SUM(G234:G234)</f>
        <v>0</v>
      </c>
      <c r="H235" s="92">
        <f>+I235-G235</f>
        <v>0</v>
      </c>
      <c r="I235" s="92">
        <f>SUM(I234:I234)</f>
        <v>0</v>
      </c>
      <c r="J235" s="93"/>
      <c r="K235" s="93"/>
    </row>
    <row r="236" spans="1:11" ht="11.25">
      <c r="A236" s="176" t="s">
        <v>202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</row>
    <row r="237" spans="1:11" ht="51">
      <c r="A237" s="85" t="s">
        <v>17</v>
      </c>
      <c r="B237" s="86" t="s">
        <v>16</v>
      </c>
      <c r="C237" s="86" t="s">
        <v>15</v>
      </c>
      <c r="D237" s="86" t="s">
        <v>14</v>
      </c>
      <c r="E237" s="87" t="s">
        <v>13</v>
      </c>
      <c r="F237" s="88" t="s">
        <v>12</v>
      </c>
      <c r="G237" s="89" t="s">
        <v>11</v>
      </c>
      <c r="H237" s="89" t="s">
        <v>10</v>
      </c>
      <c r="I237" s="89" t="s">
        <v>9</v>
      </c>
      <c r="J237" s="84" t="s">
        <v>8</v>
      </c>
      <c r="K237" s="90" t="s">
        <v>7</v>
      </c>
    </row>
    <row r="238" spans="1:11" ht="38.25">
      <c r="A238" s="96">
        <v>1</v>
      </c>
      <c r="B238" s="95" t="s">
        <v>158</v>
      </c>
      <c r="C238" s="84" t="s">
        <v>1</v>
      </c>
      <c r="D238" s="84">
        <v>10</v>
      </c>
      <c r="E238" s="83"/>
      <c r="F238" s="83"/>
      <c r="G238" s="89"/>
      <c r="H238" s="94"/>
      <c r="I238" s="89"/>
      <c r="J238" s="84"/>
      <c r="K238" s="90"/>
    </row>
    <row r="239" spans="1:11" ht="11.25">
      <c r="A239" s="178" t="s">
        <v>0</v>
      </c>
      <c r="B239" s="179"/>
      <c r="C239" s="179"/>
      <c r="D239" s="179"/>
      <c r="E239" s="179"/>
      <c r="F239" s="180"/>
      <c r="G239" s="92">
        <f>SUM(G238:G238)</f>
        <v>0</v>
      </c>
      <c r="H239" s="92">
        <f>+I239-G239</f>
        <v>0</v>
      </c>
      <c r="I239" s="92">
        <f>SUM(I238:I238)</f>
        <v>0</v>
      </c>
      <c r="J239" s="93"/>
      <c r="K239" s="93"/>
    </row>
    <row r="240" spans="1:11" ht="11.25">
      <c r="A240" s="132" t="s">
        <v>203</v>
      </c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</row>
    <row r="241" spans="1:11" ht="51">
      <c r="A241" s="84" t="s">
        <v>17</v>
      </c>
      <c r="B241" s="103" t="s">
        <v>16</v>
      </c>
      <c r="C241" s="86" t="s">
        <v>15</v>
      </c>
      <c r="D241" s="86" t="s">
        <v>14</v>
      </c>
      <c r="E241" s="87" t="s">
        <v>13</v>
      </c>
      <c r="F241" s="88" t="s">
        <v>12</v>
      </c>
      <c r="G241" s="89" t="s">
        <v>11</v>
      </c>
      <c r="H241" s="89" t="s">
        <v>10</v>
      </c>
      <c r="I241" s="89" t="s">
        <v>9</v>
      </c>
      <c r="J241" s="84" t="s">
        <v>8</v>
      </c>
      <c r="K241" s="90" t="s">
        <v>7</v>
      </c>
    </row>
    <row r="242" spans="1:11" ht="25.5">
      <c r="A242" s="84">
        <v>1</v>
      </c>
      <c r="B242" s="95" t="s">
        <v>134</v>
      </c>
      <c r="C242" s="84" t="s">
        <v>1</v>
      </c>
      <c r="D242" s="84">
        <v>5</v>
      </c>
      <c r="E242" s="83"/>
      <c r="F242" s="83"/>
      <c r="G242" s="89"/>
      <c r="H242" s="94"/>
      <c r="I242" s="89"/>
      <c r="J242" s="84"/>
      <c r="K242" s="90"/>
    </row>
    <row r="243" spans="1:11" ht="38.25">
      <c r="A243" s="84">
        <v>2</v>
      </c>
      <c r="B243" s="95" t="s">
        <v>135</v>
      </c>
      <c r="C243" s="84" t="s">
        <v>1</v>
      </c>
      <c r="D243" s="84">
        <v>5</v>
      </c>
      <c r="E243" s="83"/>
      <c r="F243" s="83"/>
      <c r="G243" s="89"/>
      <c r="H243" s="94"/>
      <c r="I243" s="89"/>
      <c r="J243" s="84"/>
      <c r="K243" s="90"/>
    </row>
    <row r="244" spans="1:11" ht="25.5">
      <c r="A244" s="84">
        <v>3</v>
      </c>
      <c r="B244" s="95" t="s">
        <v>136</v>
      </c>
      <c r="C244" s="84" t="s">
        <v>1</v>
      </c>
      <c r="D244" s="84">
        <v>4</v>
      </c>
      <c r="E244" s="83"/>
      <c r="F244" s="83"/>
      <c r="G244" s="89"/>
      <c r="H244" s="94"/>
      <c r="I244" s="89"/>
      <c r="J244" s="84"/>
      <c r="K244" s="90"/>
    </row>
    <row r="245" spans="1:11" ht="25.5">
      <c r="A245" s="84">
        <v>4</v>
      </c>
      <c r="B245" s="95" t="s">
        <v>137</v>
      </c>
      <c r="C245" s="84" t="s">
        <v>1</v>
      </c>
      <c r="D245" s="84">
        <v>4</v>
      </c>
      <c r="E245" s="83"/>
      <c r="F245" s="83"/>
      <c r="G245" s="89"/>
      <c r="H245" s="94"/>
      <c r="I245" s="89"/>
      <c r="J245" s="84"/>
      <c r="K245" s="90"/>
    </row>
    <row r="246" spans="1:11" ht="25.5">
      <c r="A246" s="84">
        <v>5</v>
      </c>
      <c r="B246" s="95" t="s">
        <v>138</v>
      </c>
      <c r="C246" s="84" t="s">
        <v>1</v>
      </c>
      <c r="D246" s="84">
        <v>1</v>
      </c>
      <c r="E246" s="83"/>
      <c r="F246" s="83"/>
      <c r="G246" s="89"/>
      <c r="H246" s="94"/>
      <c r="I246" s="89"/>
      <c r="J246" s="84"/>
      <c r="K246" s="90"/>
    </row>
    <row r="247" spans="1:11" ht="25.5">
      <c r="A247" s="84">
        <v>6</v>
      </c>
      <c r="B247" s="95" t="s">
        <v>139</v>
      </c>
      <c r="C247" s="84" t="s">
        <v>1</v>
      </c>
      <c r="D247" s="84">
        <v>1</v>
      </c>
      <c r="E247" s="83"/>
      <c r="F247" s="83"/>
      <c r="G247" s="89"/>
      <c r="H247" s="94"/>
      <c r="I247" s="89"/>
      <c r="J247" s="84"/>
      <c r="K247" s="90"/>
    </row>
    <row r="248" spans="1:11" ht="11.25">
      <c r="A248" s="134" t="s">
        <v>0</v>
      </c>
      <c r="B248" s="135"/>
      <c r="C248" s="135"/>
      <c r="D248" s="135"/>
      <c r="E248" s="135"/>
      <c r="F248" s="136"/>
      <c r="G248" s="102">
        <f>SUM(G242:G247)</f>
        <v>0</v>
      </c>
      <c r="H248" s="102">
        <f>+I248-G248</f>
        <v>0</v>
      </c>
      <c r="I248" s="102">
        <f>SUM(I242:I247)</f>
        <v>0</v>
      </c>
      <c r="J248" s="93"/>
      <c r="K248" s="93"/>
    </row>
    <row r="249" spans="1:11" ht="11.25">
      <c r="A249" s="132" t="s">
        <v>204</v>
      </c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</row>
    <row r="250" spans="1:11" ht="51">
      <c r="A250" s="86" t="s">
        <v>17</v>
      </c>
      <c r="B250" s="86" t="s">
        <v>16</v>
      </c>
      <c r="C250" s="86" t="s">
        <v>15</v>
      </c>
      <c r="D250" s="86" t="s">
        <v>14</v>
      </c>
      <c r="E250" s="87" t="s">
        <v>13</v>
      </c>
      <c r="F250" s="88" t="s">
        <v>12</v>
      </c>
      <c r="G250" s="89" t="s">
        <v>11</v>
      </c>
      <c r="H250" s="89" t="s">
        <v>10</v>
      </c>
      <c r="I250" s="89" t="s">
        <v>9</v>
      </c>
      <c r="J250" s="84" t="s">
        <v>8</v>
      </c>
      <c r="K250" s="90" t="s">
        <v>7</v>
      </c>
    </row>
    <row r="251" spans="1:11" ht="38.25">
      <c r="A251" s="84">
        <v>1</v>
      </c>
      <c r="B251" s="95" t="s">
        <v>140</v>
      </c>
      <c r="C251" s="84" t="s">
        <v>1</v>
      </c>
      <c r="D251" s="84">
        <v>10</v>
      </c>
      <c r="E251" s="83"/>
      <c r="F251" s="83"/>
      <c r="G251" s="89"/>
      <c r="H251" s="94"/>
      <c r="I251" s="89"/>
      <c r="J251" s="84"/>
      <c r="K251" s="90"/>
    </row>
    <row r="252" spans="1:11" ht="11.25">
      <c r="A252" s="134" t="s">
        <v>0</v>
      </c>
      <c r="B252" s="135"/>
      <c r="C252" s="135"/>
      <c r="D252" s="135"/>
      <c r="E252" s="135"/>
      <c r="F252" s="136"/>
      <c r="G252" s="92">
        <f>SUM(G251:G251)</f>
        <v>0</v>
      </c>
      <c r="H252" s="92">
        <f>+I252-G252</f>
        <v>0</v>
      </c>
      <c r="I252" s="92">
        <f>SUM(I251:I251)</f>
        <v>0</v>
      </c>
      <c r="J252" s="93"/>
      <c r="K252" s="93"/>
    </row>
    <row r="253" spans="1:11" ht="11.25">
      <c r="A253" s="132" t="s">
        <v>205</v>
      </c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</row>
    <row r="254" spans="1:11" ht="51">
      <c r="A254" s="85" t="s">
        <v>17</v>
      </c>
      <c r="B254" s="86" t="s">
        <v>16</v>
      </c>
      <c r="C254" s="86" t="s">
        <v>15</v>
      </c>
      <c r="D254" s="86" t="s">
        <v>14</v>
      </c>
      <c r="E254" s="87" t="s">
        <v>13</v>
      </c>
      <c r="F254" s="88" t="s">
        <v>12</v>
      </c>
      <c r="G254" s="89" t="s">
        <v>11</v>
      </c>
      <c r="H254" s="89" t="s">
        <v>10</v>
      </c>
      <c r="I254" s="89" t="s">
        <v>9</v>
      </c>
      <c r="J254" s="84" t="s">
        <v>8</v>
      </c>
      <c r="K254" s="90" t="s">
        <v>7</v>
      </c>
    </row>
    <row r="255" spans="1:11" ht="38.25">
      <c r="A255" s="97">
        <v>1</v>
      </c>
      <c r="B255" s="98" t="s">
        <v>141</v>
      </c>
      <c r="C255" s="99" t="s">
        <v>1</v>
      </c>
      <c r="D255" s="99">
        <v>20</v>
      </c>
      <c r="E255" s="100"/>
      <c r="F255" s="83"/>
      <c r="G255" s="89"/>
      <c r="H255" s="94"/>
      <c r="I255" s="89"/>
      <c r="J255" s="84"/>
      <c r="K255" s="90"/>
    </row>
    <row r="256" spans="1:11" ht="11.25">
      <c r="A256" s="134" t="s">
        <v>0</v>
      </c>
      <c r="B256" s="135"/>
      <c r="C256" s="135"/>
      <c r="D256" s="135"/>
      <c r="E256" s="135"/>
      <c r="F256" s="136"/>
      <c r="G256" s="102">
        <f>SUM(G255:G255)</f>
        <v>0</v>
      </c>
      <c r="H256" s="102">
        <f>+I256-G256</f>
        <v>0</v>
      </c>
      <c r="I256" s="102">
        <f>SUM(I255:I255)</f>
        <v>0</v>
      </c>
      <c r="J256" s="93"/>
      <c r="K256" s="93"/>
    </row>
    <row r="257" spans="1:11" ht="11.25">
      <c r="A257" s="132" t="s">
        <v>206</v>
      </c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</row>
    <row r="258" spans="1:11" ht="51">
      <c r="A258" s="84" t="s">
        <v>17</v>
      </c>
      <c r="B258" s="103" t="s">
        <v>16</v>
      </c>
      <c r="C258" s="86" t="s">
        <v>15</v>
      </c>
      <c r="D258" s="86" t="s">
        <v>14</v>
      </c>
      <c r="E258" s="87" t="s">
        <v>13</v>
      </c>
      <c r="F258" s="88" t="s">
        <v>12</v>
      </c>
      <c r="G258" s="89" t="s">
        <v>11</v>
      </c>
      <c r="H258" s="89" t="s">
        <v>10</v>
      </c>
      <c r="I258" s="89" t="s">
        <v>9</v>
      </c>
      <c r="J258" s="84" t="s">
        <v>8</v>
      </c>
      <c r="K258" s="90" t="s">
        <v>7</v>
      </c>
    </row>
    <row r="259" spans="1:11" ht="25.5">
      <c r="A259" s="84">
        <v>1</v>
      </c>
      <c r="B259" s="8" t="s">
        <v>160</v>
      </c>
      <c r="C259" s="4" t="s">
        <v>1</v>
      </c>
      <c r="D259" s="4">
        <v>1</v>
      </c>
      <c r="E259" s="83"/>
      <c r="F259" s="83"/>
      <c r="G259" s="89"/>
      <c r="H259" s="94"/>
      <c r="I259" s="89"/>
      <c r="J259" s="84"/>
      <c r="K259" s="90"/>
    </row>
    <row r="260" spans="1:11" ht="25.5">
      <c r="A260" s="84">
        <v>2</v>
      </c>
      <c r="B260" s="8" t="s">
        <v>161</v>
      </c>
      <c r="C260" s="4" t="s">
        <v>1</v>
      </c>
      <c r="D260" s="4">
        <v>1</v>
      </c>
      <c r="E260" s="83"/>
      <c r="F260" s="83"/>
      <c r="G260" s="89"/>
      <c r="H260" s="94"/>
      <c r="I260" s="89"/>
      <c r="J260" s="84"/>
      <c r="K260" s="90"/>
    </row>
    <row r="261" spans="1:11" ht="11.25">
      <c r="A261" s="134" t="s">
        <v>0</v>
      </c>
      <c r="B261" s="135"/>
      <c r="C261" s="135"/>
      <c r="D261" s="135"/>
      <c r="E261" s="135"/>
      <c r="F261" s="136"/>
      <c r="G261" s="102">
        <f>SUM(G259:G260)</f>
        <v>0</v>
      </c>
      <c r="H261" s="102">
        <f>+I261-G261</f>
        <v>0</v>
      </c>
      <c r="I261" s="102">
        <f>SUM(I259:I260)</f>
        <v>0</v>
      </c>
      <c r="J261" s="93"/>
      <c r="K261" s="93"/>
    </row>
    <row r="262" spans="1:11" ht="11.25">
      <c r="A262" s="145" t="s">
        <v>207</v>
      </c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</row>
    <row r="263" spans="1:11" ht="51">
      <c r="A263" s="84" t="s">
        <v>17</v>
      </c>
      <c r="B263" s="103" t="s">
        <v>16</v>
      </c>
      <c r="C263" s="86" t="s">
        <v>15</v>
      </c>
      <c r="D263" s="86" t="s">
        <v>14</v>
      </c>
      <c r="E263" s="87" t="s">
        <v>13</v>
      </c>
      <c r="F263" s="88" t="s">
        <v>12</v>
      </c>
      <c r="G263" s="89" t="s">
        <v>11</v>
      </c>
      <c r="H263" s="89" t="s">
        <v>10</v>
      </c>
      <c r="I263" s="89" t="s">
        <v>9</v>
      </c>
      <c r="J263" s="84" t="s">
        <v>8</v>
      </c>
      <c r="K263" s="90" t="s">
        <v>7</v>
      </c>
    </row>
    <row r="264" spans="1:11" ht="25.5">
      <c r="A264" s="84">
        <v>1</v>
      </c>
      <c r="B264" s="8" t="s">
        <v>142</v>
      </c>
      <c r="C264" s="4" t="s">
        <v>1</v>
      </c>
      <c r="D264" s="4">
        <v>1</v>
      </c>
      <c r="E264" s="89"/>
      <c r="F264" s="83"/>
      <c r="G264" s="89"/>
      <c r="H264" s="94"/>
      <c r="I264" s="89"/>
      <c r="J264" s="84"/>
      <c r="K264" s="90"/>
    </row>
    <row r="265" spans="1:11" ht="25.5">
      <c r="A265" s="84">
        <v>2</v>
      </c>
      <c r="B265" s="8" t="s">
        <v>143</v>
      </c>
      <c r="C265" s="4" t="s">
        <v>1</v>
      </c>
      <c r="D265" s="4">
        <v>1</v>
      </c>
      <c r="E265" s="89"/>
      <c r="F265" s="83"/>
      <c r="G265" s="89"/>
      <c r="H265" s="94"/>
      <c r="I265" s="89"/>
      <c r="J265" s="84"/>
      <c r="K265" s="90"/>
    </row>
    <row r="266" spans="1:11" ht="25.5">
      <c r="A266" s="84">
        <v>3</v>
      </c>
      <c r="B266" s="8" t="s">
        <v>144</v>
      </c>
      <c r="C266" s="4" t="s">
        <v>1</v>
      </c>
      <c r="D266" s="4">
        <v>1</v>
      </c>
      <c r="E266" s="89"/>
      <c r="F266" s="83"/>
      <c r="G266" s="89"/>
      <c r="H266" s="94"/>
      <c r="I266" s="89"/>
      <c r="J266" s="84"/>
      <c r="K266" s="90"/>
    </row>
    <row r="267" spans="1:11" ht="11.25">
      <c r="A267" s="134" t="s">
        <v>0</v>
      </c>
      <c r="B267" s="135"/>
      <c r="C267" s="135"/>
      <c r="D267" s="135"/>
      <c r="E267" s="135"/>
      <c r="F267" s="136"/>
      <c r="G267" s="102">
        <f>SUM(G264:G266)</f>
        <v>0</v>
      </c>
      <c r="H267" s="102">
        <f>+I267-G267</f>
        <v>0</v>
      </c>
      <c r="I267" s="102">
        <f>SUM(I264:I266)</f>
        <v>0</v>
      </c>
      <c r="J267" s="93"/>
      <c r="K267" s="93"/>
    </row>
    <row r="268" spans="1:11" ht="11.25">
      <c r="A268" s="132" t="s">
        <v>208</v>
      </c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</row>
    <row r="269" spans="1:11" ht="51">
      <c r="A269" s="84" t="s">
        <v>17</v>
      </c>
      <c r="B269" s="103" t="s">
        <v>16</v>
      </c>
      <c r="C269" s="86" t="s">
        <v>15</v>
      </c>
      <c r="D269" s="86" t="s">
        <v>14</v>
      </c>
      <c r="E269" s="87" t="s">
        <v>13</v>
      </c>
      <c r="F269" s="88" t="s">
        <v>12</v>
      </c>
      <c r="G269" s="89" t="s">
        <v>11</v>
      </c>
      <c r="H269" s="89" t="s">
        <v>10</v>
      </c>
      <c r="I269" s="89" t="s">
        <v>9</v>
      </c>
      <c r="J269" s="84" t="s">
        <v>8</v>
      </c>
      <c r="K269" s="90" t="s">
        <v>7</v>
      </c>
    </row>
    <row r="270" spans="1:11" ht="38.25">
      <c r="A270" s="84">
        <v>1</v>
      </c>
      <c r="B270" s="8" t="s">
        <v>146</v>
      </c>
      <c r="C270" s="4" t="s">
        <v>1</v>
      </c>
      <c r="D270" s="4">
        <v>5</v>
      </c>
      <c r="E270" s="89"/>
      <c r="F270" s="83"/>
      <c r="G270" s="89"/>
      <c r="H270" s="94"/>
      <c r="I270" s="89"/>
      <c r="J270" s="84"/>
      <c r="K270" s="90"/>
    </row>
    <row r="271" spans="1:11" ht="11.25">
      <c r="A271" s="134" t="s">
        <v>0</v>
      </c>
      <c r="B271" s="135"/>
      <c r="C271" s="135"/>
      <c r="D271" s="135"/>
      <c r="E271" s="135"/>
      <c r="F271" s="136"/>
      <c r="G271" s="102">
        <f>SUM(G270:G270)</f>
        <v>0</v>
      </c>
      <c r="H271" s="102">
        <f>+I271-G271</f>
        <v>0</v>
      </c>
      <c r="I271" s="102">
        <f>SUM(I270:I270)</f>
        <v>0</v>
      </c>
      <c r="J271" s="93"/>
      <c r="K271" s="93"/>
    </row>
    <row r="272" spans="1:11" ht="11.25">
      <c r="A272" s="145" t="s">
        <v>209</v>
      </c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</row>
    <row r="273" spans="1:11" ht="51">
      <c r="A273" s="84" t="s">
        <v>17</v>
      </c>
      <c r="B273" s="103" t="s">
        <v>16</v>
      </c>
      <c r="C273" s="86" t="s">
        <v>15</v>
      </c>
      <c r="D273" s="86" t="s">
        <v>14</v>
      </c>
      <c r="E273" s="87" t="s">
        <v>13</v>
      </c>
      <c r="F273" s="88" t="s">
        <v>12</v>
      </c>
      <c r="G273" s="89" t="s">
        <v>11</v>
      </c>
      <c r="H273" s="89" t="s">
        <v>10</v>
      </c>
      <c r="I273" s="89" t="s">
        <v>9</v>
      </c>
      <c r="J273" s="84" t="s">
        <v>8</v>
      </c>
      <c r="K273" s="90" t="s">
        <v>7</v>
      </c>
    </row>
    <row r="274" spans="1:11" ht="38.25">
      <c r="A274" s="84">
        <v>1</v>
      </c>
      <c r="B274" s="95" t="s">
        <v>147</v>
      </c>
      <c r="C274" s="84" t="s">
        <v>1</v>
      </c>
      <c r="D274" s="94">
        <v>30</v>
      </c>
      <c r="E274" s="89"/>
      <c r="F274" s="83"/>
      <c r="G274" s="89"/>
      <c r="H274" s="94"/>
      <c r="I274" s="89"/>
      <c r="J274" s="84"/>
      <c r="K274" s="90"/>
    </row>
    <row r="275" spans="1:11" ht="38.25">
      <c r="A275" s="84">
        <v>2</v>
      </c>
      <c r="B275" s="95" t="s">
        <v>148</v>
      </c>
      <c r="C275" s="84" t="s">
        <v>1</v>
      </c>
      <c r="D275" s="94">
        <v>5</v>
      </c>
      <c r="E275" s="89"/>
      <c r="F275" s="83"/>
      <c r="G275" s="89"/>
      <c r="H275" s="94"/>
      <c r="I275" s="89"/>
      <c r="J275" s="84"/>
      <c r="K275" s="90"/>
    </row>
    <row r="276" spans="1:11" ht="38.25">
      <c r="A276" s="84">
        <v>3</v>
      </c>
      <c r="B276" s="95" t="s">
        <v>149</v>
      </c>
      <c r="C276" s="84" t="s">
        <v>1</v>
      </c>
      <c r="D276" s="94">
        <v>20</v>
      </c>
      <c r="E276" s="89"/>
      <c r="F276" s="83"/>
      <c r="G276" s="89"/>
      <c r="H276" s="94"/>
      <c r="I276" s="89"/>
      <c r="J276" s="84"/>
      <c r="K276" s="90"/>
    </row>
    <row r="277" spans="1:11" ht="38.25">
      <c r="A277" s="84">
        <v>4</v>
      </c>
      <c r="B277" s="95" t="s">
        <v>150</v>
      </c>
      <c r="C277" s="84" t="s">
        <v>1</v>
      </c>
      <c r="D277" s="94">
        <v>20</v>
      </c>
      <c r="E277" s="89"/>
      <c r="F277" s="83"/>
      <c r="G277" s="89"/>
      <c r="H277" s="94"/>
      <c r="I277" s="89"/>
      <c r="J277" s="84"/>
      <c r="K277" s="90"/>
    </row>
    <row r="278" spans="1:11" ht="25.5">
      <c r="A278" s="84">
        <v>5</v>
      </c>
      <c r="B278" s="95" t="s">
        <v>151</v>
      </c>
      <c r="C278" s="84" t="s">
        <v>1</v>
      </c>
      <c r="D278" s="94">
        <v>5</v>
      </c>
      <c r="E278" s="89"/>
      <c r="F278" s="83"/>
      <c r="G278" s="89"/>
      <c r="H278" s="94"/>
      <c r="I278" s="89"/>
      <c r="J278" s="84"/>
      <c r="K278" s="90"/>
    </row>
    <row r="279" spans="1:11" ht="38.25">
      <c r="A279" s="84">
        <v>6</v>
      </c>
      <c r="B279" s="95" t="s">
        <v>152</v>
      </c>
      <c r="C279" s="84" t="s">
        <v>1</v>
      </c>
      <c r="D279" s="94">
        <v>5</v>
      </c>
      <c r="E279" s="89"/>
      <c r="F279" s="83"/>
      <c r="G279" s="89"/>
      <c r="H279" s="94"/>
      <c r="I279" s="89"/>
      <c r="J279" s="84"/>
      <c r="K279" s="90"/>
    </row>
    <row r="280" spans="1:11" ht="38.25">
      <c r="A280" s="84">
        <v>7</v>
      </c>
      <c r="B280" s="95" t="s">
        <v>153</v>
      </c>
      <c r="C280" s="84" t="s">
        <v>1</v>
      </c>
      <c r="D280" s="94">
        <v>20</v>
      </c>
      <c r="E280" s="89"/>
      <c r="F280" s="83"/>
      <c r="G280" s="89"/>
      <c r="H280" s="94"/>
      <c r="I280" s="89"/>
      <c r="J280" s="84"/>
      <c r="K280" s="90"/>
    </row>
    <row r="281" spans="1:11" ht="38.25">
      <c r="A281" s="84">
        <v>8</v>
      </c>
      <c r="B281" s="95" t="s">
        <v>154</v>
      </c>
      <c r="C281" s="84" t="s">
        <v>1</v>
      </c>
      <c r="D281" s="94">
        <v>20</v>
      </c>
      <c r="E281" s="89"/>
      <c r="F281" s="83"/>
      <c r="G281" s="89"/>
      <c r="H281" s="94"/>
      <c r="I281" s="89"/>
      <c r="J281" s="84"/>
      <c r="K281" s="90"/>
    </row>
    <row r="282" spans="1:11" ht="25.5">
      <c r="A282" s="84">
        <v>9</v>
      </c>
      <c r="B282" s="95" t="s">
        <v>155</v>
      </c>
      <c r="C282" s="84" t="s">
        <v>1</v>
      </c>
      <c r="D282" s="94">
        <v>5</v>
      </c>
      <c r="E282" s="89"/>
      <c r="F282" s="83"/>
      <c r="G282" s="89"/>
      <c r="H282" s="94"/>
      <c r="I282" s="89"/>
      <c r="J282" s="84"/>
      <c r="K282" s="90"/>
    </row>
    <row r="283" spans="1:11" ht="38.25">
      <c r="A283" s="84">
        <v>10</v>
      </c>
      <c r="B283" s="95" t="s">
        <v>156</v>
      </c>
      <c r="C283" s="84" t="s">
        <v>1</v>
      </c>
      <c r="D283" s="94">
        <v>5</v>
      </c>
      <c r="E283" s="89"/>
      <c r="F283" s="83"/>
      <c r="G283" s="89"/>
      <c r="H283" s="94"/>
      <c r="I283" s="89"/>
      <c r="J283" s="84"/>
      <c r="K283" s="90"/>
    </row>
    <row r="284" spans="1:11" ht="11.25">
      <c r="A284" s="134" t="s">
        <v>0</v>
      </c>
      <c r="B284" s="135"/>
      <c r="C284" s="135"/>
      <c r="D284" s="135"/>
      <c r="E284" s="135"/>
      <c r="F284" s="136"/>
      <c r="G284" s="102">
        <f>SUM(G274:G283)</f>
        <v>0</v>
      </c>
      <c r="H284" s="102">
        <f>+I284-G284</f>
        <v>0</v>
      </c>
      <c r="I284" s="102">
        <f>SUM(I274:I283)</f>
        <v>0</v>
      </c>
      <c r="J284" s="93"/>
      <c r="K284" s="93"/>
    </row>
    <row r="285" spans="1:11" ht="11.25">
      <c r="A285" s="132" t="s">
        <v>210</v>
      </c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</row>
    <row r="286" spans="1:11" ht="51">
      <c r="A286" s="84" t="s">
        <v>17</v>
      </c>
      <c r="B286" s="103" t="s">
        <v>16</v>
      </c>
      <c r="C286" s="86" t="s">
        <v>15</v>
      </c>
      <c r="D286" s="86" t="s">
        <v>14</v>
      </c>
      <c r="E286" s="87" t="s">
        <v>13</v>
      </c>
      <c r="F286" s="88" t="s">
        <v>12</v>
      </c>
      <c r="G286" s="89" t="s">
        <v>11</v>
      </c>
      <c r="H286" s="89" t="s">
        <v>10</v>
      </c>
      <c r="I286" s="89" t="s">
        <v>9</v>
      </c>
      <c r="J286" s="84" t="s">
        <v>8</v>
      </c>
      <c r="K286" s="90" t="s">
        <v>7</v>
      </c>
    </row>
    <row r="287" spans="1:11" ht="25.5">
      <c r="A287" s="84">
        <v>1</v>
      </c>
      <c r="B287" s="8" t="s">
        <v>162</v>
      </c>
      <c r="C287" s="4" t="s">
        <v>1</v>
      </c>
      <c r="D287" s="4">
        <v>100</v>
      </c>
      <c r="E287" s="89"/>
      <c r="F287" s="83"/>
      <c r="G287" s="89"/>
      <c r="H287" s="94"/>
      <c r="I287" s="89"/>
      <c r="J287" s="84"/>
      <c r="K287" s="90"/>
    </row>
    <row r="288" spans="1:11" ht="11.25">
      <c r="A288" s="134" t="s">
        <v>0</v>
      </c>
      <c r="B288" s="135"/>
      <c r="C288" s="135"/>
      <c r="D288" s="135"/>
      <c r="E288" s="135"/>
      <c r="F288" s="136"/>
      <c r="G288" s="102">
        <f>SUM(G287:G287)</f>
        <v>0</v>
      </c>
      <c r="H288" s="102">
        <f>+I288-G288</f>
        <v>0</v>
      </c>
      <c r="I288" s="102">
        <f>SUM(I287:I287)</f>
        <v>0</v>
      </c>
      <c r="J288" s="93"/>
      <c r="K288" s="93"/>
    </row>
    <row r="289" spans="1:11" ht="11.25">
      <c r="A289" s="129" t="s">
        <v>211</v>
      </c>
      <c r="B289" s="129"/>
      <c r="C289" s="129"/>
      <c r="D289" s="129"/>
      <c r="E289" s="129"/>
      <c r="F289" s="129"/>
      <c r="G289" s="129"/>
      <c r="H289" s="129"/>
      <c r="I289" s="129"/>
      <c r="J289" s="129"/>
      <c r="K289" s="130"/>
    </row>
    <row r="290" spans="1:11" ht="51">
      <c r="A290" s="108" t="s">
        <v>17</v>
      </c>
      <c r="B290" s="45" t="s">
        <v>16</v>
      </c>
      <c r="C290" s="109" t="s">
        <v>15</v>
      </c>
      <c r="D290" s="110" t="s">
        <v>14</v>
      </c>
      <c r="E290" s="111" t="s">
        <v>13</v>
      </c>
      <c r="F290" s="111" t="s">
        <v>12</v>
      </c>
      <c r="G290" s="111" t="s">
        <v>11</v>
      </c>
      <c r="H290" s="111" t="s">
        <v>10</v>
      </c>
      <c r="I290" s="112" t="s">
        <v>9</v>
      </c>
      <c r="J290" s="43" t="s">
        <v>8</v>
      </c>
      <c r="K290" s="73" t="s">
        <v>7</v>
      </c>
    </row>
    <row r="291" spans="1:11" ht="25.5">
      <c r="A291" s="108">
        <v>1</v>
      </c>
      <c r="B291" s="113" t="s">
        <v>163</v>
      </c>
      <c r="C291" s="114" t="s">
        <v>1</v>
      </c>
      <c r="D291" s="45">
        <v>1</v>
      </c>
      <c r="E291" s="46"/>
      <c r="F291" s="46"/>
      <c r="G291" s="47"/>
      <c r="H291" s="65"/>
      <c r="I291" s="47"/>
      <c r="J291" s="45"/>
      <c r="K291" s="77"/>
    </row>
    <row r="292" spans="1:11" ht="25.5">
      <c r="A292" s="125">
        <v>2</v>
      </c>
      <c r="B292" s="106" t="s">
        <v>164</v>
      </c>
      <c r="C292" s="107" t="s">
        <v>1</v>
      </c>
      <c r="D292" s="43">
        <v>1</v>
      </c>
      <c r="E292" s="126"/>
      <c r="F292" s="126"/>
      <c r="G292" s="127"/>
      <c r="H292" s="128"/>
      <c r="I292" s="127"/>
      <c r="J292" s="43"/>
      <c r="K292" s="73"/>
    </row>
    <row r="293" spans="1:11" ht="12.75">
      <c r="A293" s="131" t="s">
        <v>0</v>
      </c>
      <c r="B293" s="131"/>
      <c r="C293" s="131"/>
      <c r="D293" s="131"/>
      <c r="E293" s="131"/>
      <c r="F293" s="131"/>
      <c r="G293" s="54">
        <f>SUM(G291:G292)</f>
        <v>0</v>
      </c>
      <c r="H293" s="54">
        <f>+I293-G293</f>
        <v>0</v>
      </c>
      <c r="I293" s="54">
        <f>SUM(I291:I292)</f>
        <v>0</v>
      </c>
      <c r="J293" s="45"/>
      <c r="K293" s="45"/>
    </row>
    <row r="294" spans="1:11" ht="11.25">
      <c r="A294" s="130" t="s">
        <v>212</v>
      </c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</row>
    <row r="295" spans="1:11" ht="51">
      <c r="A295" s="115" t="s">
        <v>17</v>
      </c>
      <c r="B295" s="115" t="s">
        <v>16</v>
      </c>
      <c r="C295" s="115" t="s">
        <v>15</v>
      </c>
      <c r="D295" s="115" t="s">
        <v>14</v>
      </c>
      <c r="E295" s="116" t="s">
        <v>13</v>
      </c>
      <c r="F295" s="116" t="s">
        <v>12</v>
      </c>
      <c r="G295" s="116" t="s">
        <v>11</v>
      </c>
      <c r="H295" s="116" t="s">
        <v>10</v>
      </c>
      <c r="I295" s="117" t="s">
        <v>9</v>
      </c>
      <c r="J295" s="53" t="s">
        <v>8</v>
      </c>
      <c r="K295" s="118" t="s">
        <v>7</v>
      </c>
    </row>
    <row r="296" spans="1:11" ht="89.25">
      <c r="A296" s="119">
        <v>1</v>
      </c>
      <c r="B296" s="113" t="s">
        <v>25</v>
      </c>
      <c r="C296" s="119" t="s">
        <v>1</v>
      </c>
      <c r="D296" s="119">
        <v>5</v>
      </c>
      <c r="E296" s="120"/>
      <c r="F296" s="120"/>
      <c r="G296" s="121"/>
      <c r="H296" s="122"/>
      <c r="I296" s="123"/>
      <c r="J296" s="45"/>
      <c r="K296" s="77"/>
    </row>
    <row r="297" spans="1:11" ht="89.25">
      <c r="A297" s="119">
        <v>2</v>
      </c>
      <c r="B297" s="113" t="s">
        <v>24</v>
      </c>
      <c r="C297" s="119" t="s">
        <v>1</v>
      </c>
      <c r="D297" s="119">
        <v>5</v>
      </c>
      <c r="E297" s="120"/>
      <c r="F297" s="120"/>
      <c r="G297" s="121"/>
      <c r="H297" s="122"/>
      <c r="I297" s="123"/>
      <c r="J297" s="45"/>
      <c r="K297" s="77"/>
    </row>
    <row r="298" spans="1:11" ht="89.25">
      <c r="A298" s="119">
        <v>3</v>
      </c>
      <c r="B298" s="113" t="s">
        <v>23</v>
      </c>
      <c r="C298" s="119" t="s">
        <v>1</v>
      </c>
      <c r="D298" s="119">
        <v>5</v>
      </c>
      <c r="E298" s="120"/>
      <c r="F298" s="120"/>
      <c r="G298" s="121"/>
      <c r="H298" s="122"/>
      <c r="I298" s="123"/>
      <c r="J298" s="45"/>
      <c r="K298" s="77"/>
    </row>
    <row r="299" spans="1:11" ht="12.75">
      <c r="A299" s="154" t="s">
        <v>0</v>
      </c>
      <c r="B299" s="152"/>
      <c r="C299" s="152"/>
      <c r="D299" s="152"/>
      <c r="E299" s="152"/>
      <c r="F299" s="153"/>
      <c r="G299" s="54">
        <f>SUM(G296:G298)</f>
        <v>0</v>
      </c>
      <c r="H299" s="54">
        <f>+I299-G299</f>
        <v>0</v>
      </c>
      <c r="I299" s="54">
        <f>SUM(I296:I298)</f>
        <v>0</v>
      </c>
      <c r="J299" s="72"/>
      <c r="K299" s="72"/>
    </row>
    <row r="300" spans="1:11" ht="11.25">
      <c r="A300" s="130" t="s">
        <v>213</v>
      </c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</row>
    <row r="301" spans="1:11" ht="51">
      <c r="A301" s="45" t="s">
        <v>17</v>
      </c>
      <c r="B301" s="45" t="s">
        <v>16</v>
      </c>
      <c r="C301" s="45" t="s">
        <v>15</v>
      </c>
      <c r="D301" s="45" t="s">
        <v>14</v>
      </c>
      <c r="E301" s="47" t="s">
        <v>13</v>
      </c>
      <c r="F301" s="47" t="s">
        <v>12</v>
      </c>
      <c r="G301" s="47" t="s">
        <v>11</v>
      </c>
      <c r="H301" s="47" t="s">
        <v>10</v>
      </c>
      <c r="I301" s="47" t="s">
        <v>9</v>
      </c>
      <c r="J301" s="45" t="s">
        <v>8</v>
      </c>
      <c r="K301" s="77" t="s">
        <v>7</v>
      </c>
    </row>
    <row r="302" spans="1:11" ht="25.5">
      <c r="A302" s="45">
        <v>1</v>
      </c>
      <c r="B302" s="44" t="s">
        <v>165</v>
      </c>
      <c r="C302" s="119" t="s">
        <v>1</v>
      </c>
      <c r="D302" s="45">
        <v>1</v>
      </c>
      <c r="E302" s="46"/>
      <c r="F302" s="46"/>
      <c r="G302" s="47"/>
      <c r="H302" s="48"/>
      <c r="I302" s="47"/>
      <c r="J302" s="45"/>
      <c r="K302" s="77"/>
    </row>
    <row r="303" spans="1:11" ht="25.5">
      <c r="A303" s="45">
        <v>2</v>
      </c>
      <c r="B303" s="44" t="s">
        <v>166</v>
      </c>
      <c r="C303" s="119" t="s">
        <v>1</v>
      </c>
      <c r="D303" s="45">
        <v>1</v>
      </c>
      <c r="E303" s="46"/>
      <c r="F303" s="46"/>
      <c r="G303" s="47"/>
      <c r="H303" s="48"/>
      <c r="I303" s="47"/>
      <c r="J303" s="45"/>
      <c r="K303" s="77"/>
    </row>
    <row r="304" spans="1:11" ht="25.5">
      <c r="A304" s="45">
        <v>3</v>
      </c>
      <c r="B304" s="44" t="s">
        <v>167</v>
      </c>
      <c r="C304" s="119" t="s">
        <v>1</v>
      </c>
      <c r="D304" s="45">
        <v>1</v>
      </c>
      <c r="E304" s="46"/>
      <c r="F304" s="46"/>
      <c r="G304" s="47"/>
      <c r="H304" s="48"/>
      <c r="I304" s="47"/>
      <c r="J304" s="45"/>
      <c r="K304" s="77"/>
    </row>
    <row r="305" spans="1:11" ht="25.5">
      <c r="A305" s="45">
        <v>4</v>
      </c>
      <c r="B305" s="44" t="s">
        <v>168</v>
      </c>
      <c r="C305" s="119" t="s">
        <v>1</v>
      </c>
      <c r="D305" s="45">
        <v>1</v>
      </c>
      <c r="E305" s="46"/>
      <c r="F305" s="46"/>
      <c r="G305" s="47"/>
      <c r="H305" s="48"/>
      <c r="I305" s="47"/>
      <c r="J305" s="45"/>
      <c r="K305" s="77"/>
    </row>
    <row r="306" spans="1:11" ht="25.5">
      <c r="A306" s="45">
        <v>5</v>
      </c>
      <c r="B306" s="44" t="s">
        <v>169</v>
      </c>
      <c r="C306" s="119" t="s">
        <v>1</v>
      </c>
      <c r="D306" s="45">
        <v>1</v>
      </c>
      <c r="E306" s="46"/>
      <c r="F306" s="46"/>
      <c r="G306" s="47"/>
      <c r="H306" s="48"/>
      <c r="I306" s="47"/>
      <c r="J306" s="45"/>
      <c r="K306" s="77"/>
    </row>
    <row r="307" spans="1:11" ht="12.75">
      <c r="A307" s="45">
        <v>6</v>
      </c>
      <c r="B307" s="44" t="s">
        <v>170</v>
      </c>
      <c r="C307" s="119" t="s">
        <v>1</v>
      </c>
      <c r="D307" s="45">
        <v>1</v>
      </c>
      <c r="E307" s="46"/>
      <c r="F307" s="46"/>
      <c r="G307" s="47"/>
      <c r="H307" s="48"/>
      <c r="I307" s="47"/>
      <c r="J307" s="45"/>
      <c r="K307" s="77"/>
    </row>
    <row r="308" spans="1:11" ht="25.5">
      <c r="A308" s="45">
        <v>7</v>
      </c>
      <c r="B308" s="44" t="s">
        <v>171</v>
      </c>
      <c r="C308" s="119" t="s">
        <v>1</v>
      </c>
      <c r="D308" s="45">
        <v>1</v>
      </c>
      <c r="E308" s="46"/>
      <c r="F308" s="46"/>
      <c r="G308" s="47"/>
      <c r="H308" s="48"/>
      <c r="I308" s="47"/>
      <c r="J308" s="45"/>
      <c r="K308" s="77"/>
    </row>
    <row r="309" spans="1:11" ht="12.75">
      <c r="A309" s="148" t="s">
        <v>0</v>
      </c>
      <c r="B309" s="149"/>
      <c r="C309" s="149"/>
      <c r="D309" s="149"/>
      <c r="E309" s="149"/>
      <c r="F309" s="150"/>
      <c r="G309" s="54">
        <f>SUM(G302:G308)</f>
        <v>0</v>
      </c>
      <c r="H309" s="54">
        <f>+I309-G309</f>
        <v>0</v>
      </c>
      <c r="I309" s="54">
        <f>SUM(I302:I308)</f>
        <v>0</v>
      </c>
      <c r="J309" s="45"/>
      <c r="K309" s="77"/>
    </row>
    <row r="310" spans="1:11" ht="11.25">
      <c r="A310" s="130" t="s">
        <v>214</v>
      </c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</row>
    <row r="311" spans="1:11" ht="51">
      <c r="A311" s="45" t="s">
        <v>17</v>
      </c>
      <c r="B311" s="45" t="s">
        <v>16</v>
      </c>
      <c r="C311" s="45" t="s">
        <v>15</v>
      </c>
      <c r="D311" s="45" t="s">
        <v>14</v>
      </c>
      <c r="E311" s="47" t="s">
        <v>13</v>
      </c>
      <c r="F311" s="47" t="s">
        <v>12</v>
      </c>
      <c r="G311" s="47" t="s">
        <v>11</v>
      </c>
      <c r="H311" s="47" t="s">
        <v>10</v>
      </c>
      <c r="I311" s="47" t="s">
        <v>9</v>
      </c>
      <c r="J311" s="45" t="s">
        <v>8</v>
      </c>
      <c r="K311" s="77" t="s">
        <v>7</v>
      </c>
    </row>
    <row r="312" spans="1:11" ht="38.25">
      <c r="A312" s="45">
        <v>1</v>
      </c>
      <c r="B312" s="44" t="s">
        <v>172</v>
      </c>
      <c r="C312" s="119" t="s">
        <v>1</v>
      </c>
      <c r="D312" s="45">
        <v>1</v>
      </c>
      <c r="E312" s="46"/>
      <c r="F312" s="46"/>
      <c r="G312" s="47"/>
      <c r="H312" s="48"/>
      <c r="I312" s="47"/>
      <c r="J312" s="45"/>
      <c r="K312" s="77"/>
    </row>
    <row r="313" spans="1:11" ht="51">
      <c r="A313" s="45">
        <v>2</v>
      </c>
      <c r="B313" s="44" t="s">
        <v>173</v>
      </c>
      <c r="C313" s="119" t="s">
        <v>1</v>
      </c>
      <c r="D313" s="45">
        <v>1</v>
      </c>
      <c r="E313" s="46"/>
      <c r="F313" s="46"/>
      <c r="G313" s="47"/>
      <c r="H313" s="48"/>
      <c r="I313" s="47"/>
      <c r="J313" s="45"/>
      <c r="K313" s="77"/>
    </row>
    <row r="314" spans="1:11" ht="51">
      <c r="A314" s="45">
        <v>3</v>
      </c>
      <c r="B314" s="44" t="s">
        <v>174</v>
      </c>
      <c r="C314" s="119" t="s">
        <v>1</v>
      </c>
      <c r="D314" s="45">
        <v>1</v>
      </c>
      <c r="E314" s="46"/>
      <c r="F314" s="46"/>
      <c r="G314" s="47"/>
      <c r="H314" s="48"/>
      <c r="I314" s="47"/>
      <c r="J314" s="45"/>
      <c r="K314" s="77"/>
    </row>
    <row r="315" spans="1:11" ht="38.25">
      <c r="A315" s="45">
        <v>4</v>
      </c>
      <c r="B315" s="44" t="s">
        <v>175</v>
      </c>
      <c r="C315" s="119" t="s">
        <v>1</v>
      </c>
      <c r="D315" s="45">
        <v>1</v>
      </c>
      <c r="E315" s="46"/>
      <c r="F315" s="46"/>
      <c r="G315" s="47"/>
      <c r="H315" s="48"/>
      <c r="I315" s="47"/>
      <c r="J315" s="45"/>
      <c r="K315" s="77"/>
    </row>
    <row r="316" spans="1:11" ht="25.5">
      <c r="A316" s="45">
        <v>5</v>
      </c>
      <c r="B316" s="44" t="s">
        <v>176</v>
      </c>
      <c r="C316" s="119" t="s">
        <v>1</v>
      </c>
      <c r="D316" s="45">
        <v>1</v>
      </c>
      <c r="E316" s="46"/>
      <c r="F316" s="46"/>
      <c r="G316" s="47"/>
      <c r="H316" s="48"/>
      <c r="I316" s="47"/>
      <c r="J316" s="45"/>
      <c r="K316" s="77"/>
    </row>
    <row r="317" spans="1:11" ht="25.5">
      <c r="A317" s="45">
        <v>6</v>
      </c>
      <c r="B317" s="44" t="s">
        <v>177</v>
      </c>
      <c r="C317" s="119" t="s">
        <v>1</v>
      </c>
      <c r="D317" s="45">
        <v>1</v>
      </c>
      <c r="E317" s="46"/>
      <c r="F317" s="46"/>
      <c r="G317" s="47"/>
      <c r="H317" s="48"/>
      <c r="I317" s="47"/>
      <c r="J317" s="45"/>
      <c r="K317" s="77"/>
    </row>
    <row r="318" spans="1:11" ht="12.75">
      <c r="A318" s="148" t="s">
        <v>0</v>
      </c>
      <c r="B318" s="149"/>
      <c r="C318" s="149"/>
      <c r="D318" s="149"/>
      <c r="E318" s="149"/>
      <c r="F318" s="150"/>
      <c r="G318" s="54">
        <f>SUM(G312:G317)</f>
        <v>0</v>
      </c>
      <c r="H318" s="54">
        <f>+I318-G318</f>
        <v>0</v>
      </c>
      <c r="I318" s="54">
        <f>SUM(I312:I317)</f>
        <v>0</v>
      </c>
      <c r="J318" s="45"/>
      <c r="K318" s="77"/>
    </row>
  </sheetData>
  <sheetProtection/>
  <mergeCells count="112">
    <mergeCell ref="A249:K249"/>
    <mergeCell ref="A252:F252"/>
    <mergeCell ref="A253:K253"/>
    <mergeCell ref="A256:F256"/>
    <mergeCell ref="A268:K268"/>
    <mergeCell ref="A216:F216"/>
    <mergeCell ref="A217:K217"/>
    <mergeCell ref="A220:F220"/>
    <mergeCell ref="A232:K232"/>
    <mergeCell ref="A235:F235"/>
    <mergeCell ref="A231:F231"/>
    <mergeCell ref="A167:K167"/>
    <mergeCell ref="A236:K236"/>
    <mergeCell ref="A239:F239"/>
    <mergeCell ref="A221:K221"/>
    <mergeCell ref="A196:K196"/>
    <mergeCell ref="A203:F203"/>
    <mergeCell ref="A175:K175"/>
    <mergeCell ref="A178:F178"/>
    <mergeCell ref="A192:K192"/>
    <mergeCell ref="A204:K204"/>
    <mergeCell ref="A151:F151"/>
    <mergeCell ref="A152:K152"/>
    <mergeCell ref="A158:F158"/>
    <mergeCell ref="A195:F195"/>
    <mergeCell ref="A171:K171"/>
    <mergeCell ref="A174:F174"/>
    <mergeCell ref="A179:K179"/>
    <mergeCell ref="A182:F182"/>
    <mergeCell ref="A163:K163"/>
    <mergeCell ref="A166:F166"/>
    <mergeCell ref="A83:K83"/>
    <mergeCell ref="A86:F86"/>
    <mergeCell ref="A124:K124"/>
    <mergeCell ref="A127:F127"/>
    <mergeCell ref="A128:K128"/>
    <mergeCell ref="A131:F131"/>
    <mergeCell ref="A59:K59"/>
    <mergeCell ref="A66:F66"/>
    <mergeCell ref="A67:K67"/>
    <mergeCell ref="A77:F77"/>
    <mergeCell ref="A78:K78"/>
    <mergeCell ref="A82:F82"/>
    <mergeCell ref="A53:F53"/>
    <mergeCell ref="A38:K38"/>
    <mergeCell ref="A42:F42"/>
    <mergeCell ref="A54:K54"/>
    <mergeCell ref="A43:K43"/>
    <mergeCell ref="A58:F58"/>
    <mergeCell ref="A2:K2"/>
    <mergeCell ref="A6:F6"/>
    <mergeCell ref="A7:K7"/>
    <mergeCell ref="A10:F10"/>
    <mergeCell ref="A46:F46"/>
    <mergeCell ref="A47:K47"/>
    <mergeCell ref="A19:K19"/>
    <mergeCell ref="A22:F22"/>
    <mergeCell ref="A11:K11"/>
    <mergeCell ref="A18:F18"/>
    <mergeCell ref="A32:K32"/>
    <mergeCell ref="A37:F37"/>
    <mergeCell ref="A23:K23"/>
    <mergeCell ref="A31:F31"/>
    <mergeCell ref="A95:F95"/>
    <mergeCell ref="A183:K183"/>
    <mergeCell ref="A187:F187"/>
    <mergeCell ref="A188:K188"/>
    <mergeCell ref="A191:F191"/>
    <mergeCell ref="A267:F267"/>
    <mergeCell ref="A144:K144"/>
    <mergeCell ref="A147:F147"/>
    <mergeCell ref="A136:K136"/>
    <mergeCell ref="A139:F139"/>
    <mergeCell ref="A92:K92"/>
    <mergeCell ref="A91:F91"/>
    <mergeCell ref="A87:K87"/>
    <mergeCell ref="A240:K240"/>
    <mergeCell ref="A248:F248"/>
    <mergeCell ref="A117:K117"/>
    <mergeCell ref="A116:F116"/>
    <mergeCell ref="A132:K132"/>
    <mergeCell ref="A135:F135"/>
    <mergeCell ref="A96:K96"/>
    <mergeCell ref="A294:K294"/>
    <mergeCell ref="A300:K300"/>
    <mergeCell ref="A309:F309"/>
    <mergeCell ref="A310:K310"/>
    <mergeCell ref="A318:F318"/>
    <mergeCell ref="A262:K262"/>
    <mergeCell ref="A285:K285"/>
    <mergeCell ref="A288:F288"/>
    <mergeCell ref="A299:F299"/>
    <mergeCell ref="A104:K104"/>
    <mergeCell ref="A103:F103"/>
    <mergeCell ref="A109:K109"/>
    <mergeCell ref="A112:F112"/>
    <mergeCell ref="A284:F284"/>
    <mergeCell ref="A271:F271"/>
    <mergeCell ref="A123:F123"/>
    <mergeCell ref="A272:K272"/>
    <mergeCell ref="A170:F170"/>
    <mergeCell ref="A140:K140"/>
    <mergeCell ref="A289:K289"/>
    <mergeCell ref="A293:F293"/>
    <mergeCell ref="A257:K257"/>
    <mergeCell ref="A261:F261"/>
    <mergeCell ref="A113:K113"/>
    <mergeCell ref="A108:F108"/>
    <mergeCell ref="A143:F143"/>
    <mergeCell ref="A159:K159"/>
    <mergeCell ref="A162:F162"/>
    <mergeCell ref="A148:K14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2018-08-31T07:42:44Z</dcterms:modified>
  <cp:category/>
  <cp:version/>
  <cp:contentType/>
  <cp:contentStatus/>
</cp:coreProperties>
</file>