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60" activeTab="2"/>
  </bookViews>
  <sheets>
    <sheet name="1" sheetId="1" r:id="rId1"/>
    <sheet name="2" sheetId="2" r:id="rId2"/>
    <sheet name="3" sheetId="3" r:id="rId3"/>
    <sheet name="4a" sheetId="4" r:id="rId4"/>
    <sheet name="8" sheetId="5" r:id="rId5"/>
    <sheet name="15" sheetId="6" r:id="rId6"/>
  </sheets>
  <definedNames/>
  <calcPr fullCalcOnLoad="1"/>
</workbook>
</file>

<file path=xl/sharedStrings.xml><?xml version="1.0" encoding="utf-8"?>
<sst xmlns="http://schemas.openxmlformats.org/spreadsheetml/2006/main" count="274" uniqueCount="127">
  <si>
    <t>PAKIET NR 1 Środki do mycia, odkażania i pielęgnacji rąk.</t>
  </si>
  <si>
    <t>Lp.</t>
  </si>
  <si>
    <t>NAZWA</t>
  </si>
  <si>
    <t>opakowanie</t>
  </si>
  <si>
    <t>j.m.</t>
  </si>
  <si>
    <t>Ilość zamawiana na okres 2 m-cy</t>
  </si>
  <si>
    <t>cena  netto</t>
  </si>
  <si>
    <t>cena brutto</t>
  </si>
  <si>
    <t>wartość netto</t>
  </si>
  <si>
    <t>Stawka vat</t>
  </si>
  <si>
    <t>wartość brutto</t>
  </si>
  <si>
    <t>Nazwa handlowa</t>
  </si>
  <si>
    <t>Numer kat.</t>
  </si>
  <si>
    <t>Emulsja pielęgnacyjna do skóry rąk na bazie wosku pszczelego, zawierająca kwas hialuronowy, kolagen, elastynę i witaminy C, E, F oraz naturalne olejki. Opakowanie 500 ml z pompką.</t>
  </si>
  <si>
    <t>butelka 500ml</t>
  </si>
  <si>
    <t>szt</t>
  </si>
  <si>
    <t> </t>
  </si>
  <si>
    <r>
      <t>Preparat, nie zawierający chlorheksydyny do higienicznego i chirurgicznego odkażania rąk, o przedłużonym działaniu. Zawierający co najmniej 3 różne substancje mikrobiologicznie aktywne pochodzące z 3 różnych grup chemicznych, działający na B, Tbc, F, V( HIV, HBV, HSV, Rota), z zawartością substancji pielęgnujących. Niealergizujący, nieodtłuszczający skóry o pH 5,0-5,5, bez zawartości substancji żelujących</t>
    </r>
    <r>
      <rPr>
        <sz val="8"/>
        <color indexed="10"/>
        <rFont val="Arial"/>
        <family val="2"/>
      </rPr>
      <t>.</t>
    </r>
  </si>
  <si>
    <t>butelka 500ml zamawiający wymaga dostarczenia pompek w ilości 10% ilości zamawianego środka sukcesywnie w trakcie trwania umowy</t>
  </si>
  <si>
    <t>Preparat, nie zawierający chlorheksydyny do higienicznego i chirurgicznego odkażania rąk, o przedłużonym działaniu. Zawierający co najmniej 3 różne substancje mikrobiologicznie aktywne pochodzące z 3 różnych grup chemicznych, działający na B, Tbc, F, V( HIV, HBV, HSV, Rota), z zawartością substancji pielęgnujących. Niealergizujący, nieodtłuszczający skóry o pH 5,0-5,5, bez zawartości substancji żelujących.</t>
  </si>
  <si>
    <t>kanister 5000 ml</t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</si>
  <si>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 w ciągu 20s. Chirurgiczna dezynfekcja rąk zgodnie z normą EN 12791 w ciągu 90s. Spektrum działania: B – 15s., F – 15s., Tbc – 20s., V (HBV, HCV, HIV, Rota, Noro (mysi) – 15s., Adeno, Polio – 30sek..).</t>
  </si>
  <si>
    <t>butelka 1000ml</t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</si>
  <si>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 w ciągu 20s. Chirurgiczna dezynfekcja rąk zgodnie z normą EN 12791 w ciągu 90s. Spektrum działania: B – 15s., F – 15s., Tbc – 20s., V (HBV, HCV, HIV, Rota, Noro (mysi) – 15s., Adeno, Polio – 30 sek).</t>
  </si>
  <si>
    <r>
      <t>Preparat do pielęgnacji skóry pacjentów w postaci pianki (obłożnie chorzy)</t>
    </r>
    <r>
      <rPr>
        <sz val="8"/>
        <rFont val="Arial"/>
        <family val="2"/>
      </rPr>
      <t xml:space="preserve"> o działaniu p/bakteryjnym i p/grzybiczym, z dodatkiem substancji natłuszczających, nie powodujący podrażnień skóry i błon śluzowych, pochłaniający nieprzyjemne zapachy jak  mocz itp.</t>
    </r>
  </si>
  <si>
    <t>but. 0,5l</t>
  </si>
  <si>
    <t>Preparat stosowany do mycia pacjentów, działający na B, F, V na bazie chlorheksydyny i etanolu.</t>
  </si>
  <si>
    <t>preparaty z pozycji  2- 5 powinny być ze sobą kompatybilne (pochodzić od 1 producenta)</t>
  </si>
  <si>
    <t>PAKIET NR 2 Środki do odkażania skóry i błon śluzowych.</t>
  </si>
  <si>
    <t>Preparat bezbarwny, bezjodowy do odkażania i odtłuszczania skóry przed punkcjami, szczepieniami, zabiegami operacyjnymi bez pochodnych fenolu, z nadtlenkiem wodoru działający na wszelkie drobnoustroje bytujące na skórze ( łącznie z MRSA ),  Tbc, V (HBV, HIV, HSV, Rota, Adeno). Możliwość stosowania u nowowrodków (pozytywna opinia IMiDz lub równoważnego instytutu)</t>
  </si>
  <si>
    <t>do 350 ml z atomizerem</t>
  </si>
  <si>
    <t>szt.</t>
  </si>
  <si>
    <t>Alkoholowy, bezbarwny preparat przeznaczony do dezynfekcji skóry przed iniekcjami, punkcjami i zabiegami, zawierający w składzie przynajmniej 3 substancje czynne w tym: alkohole (nie etanol) oraz difenylol, działający na B, V, F w czasie do 1 minuty, wykazujący wydłużony efekt działania przez przynajmniej 4 h, z możliwością zastosowania do dezynfekcji skóry noworodków i niemowląt, Produkt leczniczy.</t>
  </si>
  <si>
    <t>250ml z atomizerem</t>
  </si>
  <si>
    <t>Szt.</t>
  </si>
  <si>
    <r>
      <t xml:space="preserve">Alkoholowy preparat do odkażania skóry przed zabiegami operacyjnymi </t>
    </r>
    <r>
      <rPr>
        <b/>
        <sz val="8"/>
        <color indexed="8"/>
        <rFont val="Arial"/>
        <family val="2"/>
      </rPr>
      <t>barwiony</t>
    </r>
    <r>
      <rPr>
        <sz val="8"/>
        <color indexed="8"/>
        <rFont val="Arial"/>
        <family val="2"/>
      </rPr>
      <t>, bezjodowy o spektrum działania B,Tbc,F,V, do pielęgnacji szwów i ran.</t>
    </r>
  </si>
  <si>
    <t>500ml</t>
  </si>
  <si>
    <t>Jodowy preparat ( PVP-jod ) barwiony do odkażania skóry, działający na B, Tbc, F, V, S.</t>
  </si>
  <si>
    <t>1000 ml</t>
  </si>
  <si>
    <t>do 350 ml</t>
  </si>
  <si>
    <t>Preparat do odkażania błon śluzowych, zawierający etanol, chlorheksydynę, nadtlenek wodoru oraz poliwidon jako substancję zagęszczającą.</t>
  </si>
  <si>
    <t>butelka 500 ml</t>
  </si>
  <si>
    <t>Jodowy preparat ( PVP-jod ) do odkażania skóry i błon śluzowych, odkażania oparzeń, ran. Możliwość stosowania rozcieńczeń.</t>
  </si>
  <si>
    <t>butelka 250ml</t>
  </si>
  <si>
    <t>Gotowy do użycia antyseptyk do ran , błon śluzowych i skóry, zawierający dichlorowodorek oktenidyny, zakres działania: B(łącznie z MRSA), F, drożdżakobójcze, pierwotniakobójcze, V(Herpes simplex) inaktywujące HBV i HIV czas 1 min.</t>
  </si>
  <si>
    <t>Butelka   250 ml</t>
  </si>
  <si>
    <t>Butelka 1 litr</t>
  </si>
  <si>
    <t>Płyn do płukania jamy ustnej zawierający max. 0,1% chlorheksydyny, zapewniający działanie analgetyczne, z substancjami zapewniającymi penetrację błonki nazębnej. Koncentrat antyseptyczny do zastosowania w zapaleniach dziąseł, chorobach przyzębia, możliwość zastosowania w rozcieńczeniu.</t>
  </si>
  <si>
    <t>Butelka 0,5l</t>
  </si>
  <si>
    <t>Preparat bezbarwny, bezalkoholowy bez poliheksanidyny i chlorheksydyny gotowy do użycia przeznaczony do dekontaminacji i antyseptyki jamy ustnej. Zawierający w składzie dichlorowodorek octenidyny działający na B (MRSA), F w czasie do 1 min.</t>
  </si>
  <si>
    <t>do 250ml</t>
  </si>
  <si>
    <t>Preparat alkoholowy (etanol skażony hibitanem 0,5%) do dezynfekcji skóry i pola operacyjnego przed zabiegami</t>
  </si>
  <si>
    <t>Zestaw do dezynfekcji skóry przed iniekcjami, gazik such +gazik nasączony 70% izopropanolem. Saszetka w rozmiarze 7x7cm, gazik złożony trzykrotnie, 6 warstw włókniny, wielkość gazika po rozłożeniu w przedziale 8-9,5cmx11-12cm, wykonany z wysokogatunkowej włókniny 70g. Wyrób medyczny</t>
  </si>
  <si>
    <t>op zbiorcze – 50 zestawów</t>
  </si>
  <si>
    <t>op.</t>
  </si>
  <si>
    <t>SUMA</t>
  </si>
  <si>
    <t>PAKIET NR 3 Środki do mycia i dezynfekcji narzędzi, sprzętu anestezjologicznego i endoskopów.</t>
  </si>
  <si>
    <t>Preparat oparty na aldehydzie glutarowym, gotowy do użycia możliwość stosowania przez 14 dni (paski kontrolne), spektrum B,Tbc (Microbacterium Tuberculosis), F,V  ( wirus Polio ), w czasie do 1 godz. Dezynfekcja endoskopów  (pozytywna opinia firmy Pentax). Znak CE.</t>
  </si>
  <si>
    <t>kanister 5l</t>
  </si>
  <si>
    <t>1a</t>
  </si>
  <si>
    <t>Paski testowe do określania aktywności roztworu z pozycji 5</t>
  </si>
  <si>
    <t>Op po 60szt</t>
  </si>
  <si>
    <t>Op.</t>
  </si>
  <si>
    <t>Preparat do mycia i dezynfekcji narzędzi i endoskopów,  nie zawierający aktywnego tlenu, fosforanów, fenoli, aldehydów i chloru, działający na B, Tbc, F, V ( HIV, HBV ) w czasie 1 godz. Znak CE.</t>
  </si>
  <si>
    <t>butelka 1 l</t>
  </si>
  <si>
    <t>Płynny preparat myjąco-dezynfekujący w koncentracie z przeznaczeniem do zanieczyszczonych narzędzi chirurgicznych, endoskopów (na liście Pentax) i innych wyrobów medycznych, na bazie trzech enzymów: proteazy, lipazy i amylazy; stężenie roztworu roboczego do 0,5%; możliwość stosowania w myjkach ultradźwiękowych. Spektrum: B, Tbc, F(Candida al.), V(HIV, HBV, HCV) w czasie do 5 min. Wyrób medyczny.</t>
  </si>
  <si>
    <t>Butelka 1 l</t>
  </si>
  <si>
    <t>Kanister 5 l</t>
  </si>
  <si>
    <r>
      <t xml:space="preserve">Łagodny detergent enzymatyczny, służący do jednoetapowego mycia głowicy laparoskopowej USG przed procesem dezynfekcji, dezynfekcji wysokiego stopnia i sterylizacji. Koncentrat o kontrolowanej ilości piany, zawierający enzymy protelolityczne, lipolityczne, inhibitory korozji. Bezpieczny dla głowic laparoskopowych. Czas działania środka do 3 min. wartość pH 7,8-8,8. </t>
    </r>
    <r>
      <rPr>
        <b/>
        <sz val="8"/>
        <color indexed="8"/>
        <rFont val="Arial"/>
        <family val="2"/>
      </rPr>
      <t>Preparat wymieniony w specyfikacji technicznej do głowicy TOSHIBA PEF-704LA</t>
    </r>
  </si>
  <si>
    <t>Preparat przeznaczony do dezynfekcji zewnętrznych elementów centralnych i obwodowych cewników dożylnych, zawierający 2% roztwór chlorheksydyny w 70% alkoholu, nie powodujący podrażnienia błon śluzowych. Spektrum B, F, V (HBV, HCV, HIV), Rota. Wyrób Medyczny</t>
  </si>
  <si>
    <t>250ml ze spryskiwaczem</t>
  </si>
  <si>
    <t>but</t>
  </si>
  <si>
    <t>PAKIET NR 4a Środki do dezynfekcji powierzchni.</t>
  </si>
  <si>
    <t>Preparat do dezynfekcji i mycia wszystkich zmywalnych dużych powierzchni, wyrobów medycznych oraz wyposażenia, może być stosowany w obecności pacjentów oraz na oddziale położniczym i noworodkowym. Polecany do dezynfekcji powierzchni kontaktujących się z żywnością oraz do dezynfekcji syfonów. Bardzo dobre właściwości myjące roztworu sporządzonego zarówno w ciepłej, jak i zimnej wodzie. Spektrum działania w stężeniu 0,25%: B (w tym MRSA), Tbc, F, V (HIV, HBV, HCV, Vaccinia, Rota, Herpes w czasie 5 minut). Preparat o podwójnym statusie (biobój i wyrób medyczny).</t>
  </si>
  <si>
    <t>kanister 5 l</t>
  </si>
  <si>
    <t>Preparat dezynfekująco-myjący, do powierzchni oraz wyrobów medycznych, niezawierający aldehydów, chloru, pochodnych fenolowych i substancji nadtlenowych. Oparty o czwartorzędowe sole i związki chelatujące. Całkowicie rozpuszczalny w wodzie wodociągowej, stężenie roztworu roboczego do 0,25 %, możliwość stosowania w obecności pacjentów (w tym dzieci), preparat może być stosowany do powierzchni mających kontakt z żywnością. Wymagane spektrum bójcze: B (Legionella, Salmonella), Tbc, F, V (HIV, HBV, HCV) w czasie do 15 minut. Wyrób medyczny.</t>
  </si>
  <si>
    <t>Kanister 5l</t>
  </si>
  <si>
    <t>Preparat dezynfekcyjny w proszku na bazie aktywnego tlenu do dezynfekcji i mycia powierzchni zmywalnych w tym do dezynfekcji wanien wodoleczniczych. Spektrum działania B – 0,8% 15 min; F – 1,5 % 30 min.</t>
  </si>
  <si>
    <t>Wiaderko 2,5 kg</t>
  </si>
  <si>
    <t>Skoncentrowany preparat na bazie podchlorynu sodu z zawartością środków powierzchniowo czynnych do mycia i dezynfekcji powierzchni czystych jak i zanieczyszczonych organicznie, posiadający szerokie spektrum działania : B (EN 13727), F (EN 13624), V (EN 14476)- 2%-15 min, S (Bacillus Subtilis,C. difficile EN 13704)-3% -30min. Może również służyć do dezynfekcji powierzchni i przedmiotów mających kontakt z żywnością. Produkt biobójczy.</t>
  </si>
  <si>
    <t>Butelka 1L</t>
  </si>
  <si>
    <t>Preparat chlorowy oparty o NaDCC w tabletkach działający na B, F, V ( wirus adeno,Polio ) przeznaczony do dezynfekcji powierzchni zmywalnych, moczenia sprzętu medycznego z zawartością aktywnego chloru do 1000 ppm.,posiadający badania na Cl. Difficile Rybotyp R027 wg normy EN  13704. preparat musi posiadać dopuszczenie zezwalające na dezynfekcję powierzchni kontaktujących się z żywnością. Trwałość roztworu roboczego przez 24 godz. potwierdzona laboratoryjnie.</t>
  </si>
  <si>
    <t>300 tab.</t>
  </si>
  <si>
    <t>Preparat chlorowy oparty na NaDCC w granulacie</t>
  </si>
  <si>
    <t>op. 0,5 kg</t>
  </si>
  <si>
    <t>Preparat do mycia dezynfekcji powierzchni zmywalnych, również delikatnych tworzyw sztucznych,  zawierający nadwęglan sodu, aktywny wobec B, Tbc, V, F, S (cl. difficile, cl. perfingens), czas działania preparatu 5-15 minut w zależności od oczekiwanego mikrobiologicznego spektrum działania preparatu.</t>
  </si>
  <si>
    <t>Pojemnik 
160 g</t>
  </si>
  <si>
    <t>Pojemnik 1,5kg</t>
  </si>
  <si>
    <t>Gotowy do użycia preparat w postaci piany do szybkiej dezynfekcji sprzętu medycznego i wszelkich powierzchni wrażliwych na działanie alkoholi również na oddziałach pediatrycznych (pozytywna opinia kliniczna IMiDz); zawierający glukoprotaminę, niezawierający aldehydów; Czas i spektrum działania: B, F, Adeno, Rotawirusy - 1 min, Tbc, V(HIV, HBV) - 5 min.Deklaracja zgodności CE.</t>
  </si>
  <si>
    <t>Butelka do 0,75l ze zintegrowaną pompką</t>
  </si>
  <si>
    <t>Preparat alkoholowy z dodatkiem środków powierzchniowo czynnych o działaniu mikrobójczym, bez dodatku QAV i aldehydów do dezynfekcji powierzchni trudnodostępnych i sprzętu medycznego ( m.in. firmy Famed z Żywca ) działający na B,Tbc (Microbacterium Tuberculosis), F, V ( HIV, HBV, HCV, rota, adeno, vaccinia, papova ) w czasie do 10 min.. Pozytywna opinia IMiDz. Znak CE.</t>
  </si>
  <si>
    <t>Preparat do mycia i sanityzacji powierzchni w zakładach zbiorowego żywienia oparty o QAV i alkohol.</t>
  </si>
  <si>
    <t>butelka 1000 ml</t>
  </si>
  <si>
    <t>Gotowe do użycia bezalkoholowe chusteczki nasączone roztworem QAV, o właściwościach dezynfekcyjno-myjacych, przeznaczone do stosowania na wszystkich powierzchniach i sprzętach medycznych w tym nieodpornych na działanie alkoholi (łącznie z głowicami USG, przedmiotów z akrylu i pleksi). 
Czas i spektrum działania: B, F (drożdże), V (HIV, HBV, HCV, Noro) – do 1 min.; B (włącznie z Tbc), F (drożdże, a.niger), V (HIV, HBV, HCV, Noro) – do 15 min.; B (włącznie z Tbc), F, V (HIV, HBV, HCV, Rota, Noro, Adeno, Polio) – do 30 min. Wymagana deklaracja zgodności CE.  Wymiar chusteczki: 130x220mm.</t>
  </si>
  <si>
    <t>op. 125 szt.</t>
  </si>
  <si>
    <t>Płynny koncentrat, przeznaczony do mycia i dezynfekcji wszystkich rodzajów powierzchni w środowisku szpitalnym. nie posiaadający substancji lotnych i zapachowych. Oparty o 2-fenoksyetanol,
N,N-bis-(3-aminopropylo) dodecyloaminy, chlorkek benzalkoniowy.  Powierdzone działanie zgodnie z EN 13727 oraz  EN 13624 (warunki czyste i brudne) 0,25% w 5 minut, Skuteczny wobec wszystkich wirusów osłonionych łącznie (HBV, HCV, HIV) Możłiwośćią rozszerzenia włąśćiwośći bójczych o EN 14348 (prątkobójczy, mykobakteriobójczy) oarz Adeno, Polyoma SV 40, Rota, Noro. Pozytywna opinia ImiDz.</t>
  </si>
  <si>
    <t>kanister 6l</t>
  </si>
  <si>
    <t>Inkrustowane chlorem (z dodatkiem detergentu) suche chusteczki o statusie produktu biobójczego  do mycia i dezynfekcji różnego rodzaju powierzchni, wyposażenia, miejsc zanieczyszczonych organicznie oraz do usuwania plam krwi. Spektrum biobójcze:  B, Tbc, F, V i  spory (C. sporogenes, C. difficile 027, C. perfringens, B. subtilis).Przebadane według normy EN 16615: 2015 (F2/2) Oświadczenie producenta o możliwości stosowania w obecności pacjenta. Min. 6-miesięczna stabilność chusteczek.</t>
  </si>
  <si>
    <t>25szt. Chusteczke w op</t>
  </si>
  <si>
    <t>Preparat w postaci szybkodziałających gotowych do użycia chusteczek do dezynfekcji i mycia powierzchni medycznych (w tym np. sond USG). Preparat na bazie H2O2 bez zawartości alkoholu, chloru, QAV. Chusteczka o wymiarze 20x20cm i gramaturze 50g/m2. Spektrum działania:  B, Tbc, F, Cl. Difficile, V(HBV, HCV, HIV, Adeno, Polyoma SV40) – 5min. Możliwość stosowania do dezynfekcji inkubatorów i kardiomonitorów. Testy wykonane na roztworze odciśniętym z chusteczki lub bezpośrednio z jej udziałem (EN 16615). Opakowanie: 100 chusteczek.</t>
  </si>
  <si>
    <t>100 szt chusteczek w opakowaniu</t>
  </si>
  <si>
    <t xml:space="preserve">Preparat w postaci szybkodziałającej gotowej pianki do dezynfekcji i mycia powierzchni medycznych. Preparat na bazie H2O2, bez zawartości alkoholu, chloru, QAV. Spektrum działania: B, Tbc, V (HBV, HCV, HIV, Adeno, Polyoma SV40) F, Cl. Difficile – 5min. Możliwość stosowania do dezynfekcji inkubatorów i kardiomonitorów. </t>
  </si>
  <si>
    <t>Opakowanie  750ml</t>
  </si>
  <si>
    <r>
      <t xml:space="preserve">Preparat myjąco dezynfekcyjny w postaci chusteczek nasączonych środkiem o działaniu sporobójczym, </t>
    </r>
    <r>
      <rPr>
        <sz val="8"/>
        <rFont val="Arial"/>
        <family val="2"/>
      </rPr>
      <t>spektrum działania: B, F i drożdże, Tbc, V (HIV, HBV, HCV, Polio, Adeno)  Spory(Cl. difficle)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czas działania do 5 minut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bez zawartości alkoholu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substancja aktywna – poliamina, o rozmiarze 250x300mm</t>
    </r>
  </si>
  <si>
    <t>225 szt.</t>
  </si>
  <si>
    <r>
      <t xml:space="preserve">Preparat do dezynfekcji powierzchni w postaci saszetek, </t>
    </r>
    <r>
      <rPr>
        <sz val="8"/>
        <rFont val="Arial"/>
        <family val="2"/>
      </rPr>
      <t>substancja czynna: mononadsiarczan potasu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zakres działania: B, F, V czas działania 10 minut /2 % Do rozlanych płynów ustrojowych lub wydalin.</t>
    </r>
  </si>
  <si>
    <t>0,2kg</t>
  </si>
  <si>
    <r>
      <t xml:space="preserve">Preparat do dezynfekcja małych powierzchni – chusteczki alkoholowe, </t>
    </r>
    <r>
      <rPr>
        <sz val="8"/>
        <rFont val="Arial"/>
        <family val="2"/>
      </rPr>
      <t>zakres działania: B, F(C. albicans), Tbc, V(HIV, HBV,HCV) Rota, Adeno, Noro /czas działania 1 minuta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możliwość stosowania w oddziałach niemowlęcych 13x19cm</t>
    </r>
  </si>
  <si>
    <t>100 szt chusteczek w opakowaniu wielokrotnie zamykanym</t>
  </si>
  <si>
    <t>Gotowe do użycia chusteczki do dezynfekcji powierzchni i wyrobów medycznych. Zawierające w składzie mieszaninę alkoholi alifatycznych (etanol 12-15 g/100 g, izopropanol 15-20 g/100 g) charakteryzujące się doskonałą kompatybilnością materiałową pozwalającą na dezynfekcję ekranów dotykowych, wyświetlaczy, klawiatur. Spektrum B, V (HIV, HCV, Noro, Rota, Polyoma SV) – 30 sek, F 1 min. Przebadane zgodnie z PN EN 16615:2015 w 1 minutę. Bezpieczeństwo dermatologiczne potwierdzone testami w niezależnym laboratorium. Rozmiar chusteczki 20x20 cm, gramatura 50 g/m2.</t>
  </si>
  <si>
    <t>100szt. Chusteczek w opakowaniu wielokrotnie zamykanym</t>
  </si>
  <si>
    <t>Środek dezynfekcyjny/dekacyfikujący do aparatów do hemodializy na bazie kwasu cytrynowego – typu citrosteril</t>
  </si>
  <si>
    <t>Pakiet 15 Środki do myjni-dezynfektora do sprzętu endoskopowego INNOVA E2 firmy BHT Hygiene Technik GmbH *</t>
  </si>
  <si>
    <t>Płynny, alkaliczny środek do mycia w myjniach dezynfektorach, skutecznie usuwający pozostałości organiczne typu zaschnięta i denaturowana krew. Usuwa chorobotwórcze białka prionowe, w tym również VCJD &gt;2log. Umożliwiający mycie maszynowe narzędzi i sprzętu medycznego także wykonanego z aluminium i tworzyw sztucznych. Nadający się do ręcznego mycia   narzędzi   termostabilnych i termolabilnych metodą zanurzeniową 
lub ultradźwiękową.  Niewymagający neutralizacji, umożliwiający zastosowanie w myjniach ultradźwiękowych. Posiadający w swoim składzie: kwasy organiczne, alkalia, enzymy, tenzydy, środek konserwujący, inhibitor korozji. Nie zawiera glicerolu.</t>
  </si>
  <si>
    <t>Płynny, słabo pieniący, neutralny środek dezynfekcyjny o działaniu bakteriobójczym, grzybobójczym, wirusobójczym i prątkobójczym na bazie aldehydu glutarowego i glioksalu (10,5g/100g), przeznaczony do dezynfekcji materiałów wrażliwych, nie zawierający aldehydu mrówkowego ani czwartorzędowych związków amoniowych.</t>
  </si>
  <si>
    <t>*Zamawiający wymaga by wszystkie produkty do stosowania w myjni były kompatybilne – jednego producenta.</t>
  </si>
  <si>
    <t>*Zamawiający wymaga zapewnienia kalibracji myjni do dostarczanych preparatów wraz z rozpoczęciem nowej umowy.</t>
  </si>
  <si>
    <t>……………………………………………………..</t>
  </si>
  <si>
    <t xml:space="preserve">  (podpis i pieczątka imienna osoby uprawnionej do reprezentowania Wykonawcy)</t>
  </si>
  <si>
    <t>………………………………………………………………………………..</t>
  </si>
  <si>
    <t>podpis i pieczątka imienna osoby uprawnionej do reprezentowania Wykonawcy</t>
  </si>
  <si>
    <t>……………………………………………………………………………………..</t>
  </si>
  <si>
    <t>………………………………………………………………………….</t>
  </si>
  <si>
    <t>……………………………………………………………………………………………</t>
  </si>
  <si>
    <t>………………………………………………………………………………</t>
  </si>
  <si>
    <t>ROZDZIAŁ V  -  FORMULARZE CENOWE</t>
  </si>
  <si>
    <t>PAKIET NR 8  -  Środki dezynfekcji sztucznej nerki posiadające znak 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</si>
</sst>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10"/>
      <color indexed="53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1" fillId="0" borderId="0">
      <alignment horizontal="right" vertical="center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1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7" fillId="0" borderId="0" xfId="0" applyFont="1" applyAlignment="1">
      <alignment vertical="center"/>
    </xf>
    <xf numFmtId="2" fontId="2" fillId="0" borderId="1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2" xfId="0" applyFont="1" applyBorder="1" applyAlignment="1">
      <alignment wrapText="1"/>
    </xf>
    <xf numFmtId="1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1" fillId="0" borderId="3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9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" fontId="1" fillId="0" borderId="4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/>
    </xf>
    <xf numFmtId="9" fontId="1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9" fontId="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5" xfId="0" applyNumberFormat="1" applyFont="1" applyBorder="1" applyAlignment="1">
      <alignment wrapText="1"/>
    </xf>
    <xf numFmtId="4" fontId="6" fillId="0" borderId="6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0" xfId="0" applyFont="1" applyFill="1" applyAlignment="1">
      <alignment wrapText="1"/>
    </xf>
    <xf numFmtId="4" fontId="1" fillId="0" borderId="0" xfId="0" applyNumberFormat="1" applyFont="1" applyBorder="1" applyAlignment="1">
      <alignment/>
    </xf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0" fillId="0" borderId="0" xfId="0" applyNumberFormat="1" applyAlignment="1">
      <alignment wrapText="1"/>
    </xf>
    <xf numFmtId="0" fontId="9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wrapText="1"/>
    </xf>
    <xf numFmtId="9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wrapText="1"/>
    </xf>
    <xf numFmtId="9" fontId="1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16" fillId="0" borderId="0" xfId="0" applyFont="1" applyAlignment="1">
      <alignment/>
    </xf>
    <xf numFmtId="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2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17" applyFont="1">
      <alignment/>
      <protection/>
    </xf>
    <xf numFmtId="0" fontId="17" fillId="0" borderId="0" xfId="17" applyFont="1" applyAlignment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0" fillId="0" borderId="0" xfId="0" applyNumberFormat="1" applyFill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Normalny 2" xfId="17"/>
    <cellStyle name="Percent" xfId="18"/>
    <cellStyle name="S5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0"/>
  <sheetViews>
    <sheetView zoomScale="105" zoomScaleNormal="105" workbookViewId="0" topLeftCell="A1">
      <selection activeCell="C1" sqref="C1"/>
    </sheetView>
  </sheetViews>
  <sheetFormatPr defaultColWidth="9.140625" defaultRowHeight="12.75"/>
  <cols>
    <col min="1" max="1" width="3.00390625" style="1" customWidth="1"/>
    <col min="2" max="2" width="47.140625" style="2" customWidth="1"/>
    <col min="3" max="3" width="11.7109375" style="3" customWidth="1"/>
    <col min="4" max="4" width="3.57421875" style="4" customWidth="1"/>
    <col min="5" max="5" width="6.00390625" style="5" customWidth="1"/>
    <col min="6" max="6" width="6.421875" style="6" customWidth="1"/>
    <col min="7" max="7" width="6.140625" style="7" customWidth="1"/>
    <col min="8" max="8" width="9.00390625" style="7" customWidth="1"/>
    <col min="9" max="9" width="4.57421875" style="8" customWidth="1"/>
    <col min="10" max="10" width="9.00390625" style="7" customWidth="1"/>
    <col min="11" max="11" width="11.57421875" style="9" customWidth="1"/>
    <col min="12" max="12" width="6.140625" style="10" customWidth="1"/>
    <col min="13" max="252" width="11.8515625" style="1" customWidth="1"/>
    <col min="253" max="16384" width="11.57421875" style="0" customWidth="1"/>
  </cols>
  <sheetData>
    <row r="1" ht="15">
      <c r="B1" s="205" t="s">
        <v>125</v>
      </c>
    </row>
    <row r="2" spans="1:12" s="18" customFormat="1" ht="12.75">
      <c r="A2"/>
      <c r="B2" s="11" t="s">
        <v>0</v>
      </c>
      <c r="C2" s="12"/>
      <c r="D2" s="13"/>
      <c r="E2" s="14"/>
      <c r="F2" s="6"/>
      <c r="G2" s="15"/>
      <c r="H2" s="15"/>
      <c r="I2" s="16"/>
      <c r="J2" s="15"/>
      <c r="K2" s="9"/>
      <c r="L2" s="17"/>
    </row>
    <row r="3" ht="12.75">
      <c r="A3" s="19"/>
    </row>
    <row r="4" spans="1:12" s="26" customFormat="1" ht="78.75">
      <c r="A4" s="20" t="s">
        <v>1</v>
      </c>
      <c r="B4" s="20" t="s">
        <v>2</v>
      </c>
      <c r="C4" s="20" t="s">
        <v>3</v>
      </c>
      <c r="D4" s="20" t="s">
        <v>4</v>
      </c>
      <c r="E4" s="21" t="s">
        <v>5</v>
      </c>
      <c r="F4" s="22" t="s">
        <v>6</v>
      </c>
      <c r="G4" s="23" t="s">
        <v>7</v>
      </c>
      <c r="H4" s="23" t="s">
        <v>8</v>
      </c>
      <c r="I4" s="24" t="s">
        <v>9</v>
      </c>
      <c r="J4" s="23" t="s">
        <v>10</v>
      </c>
      <c r="K4" s="25" t="s">
        <v>11</v>
      </c>
      <c r="L4" s="20" t="s">
        <v>12</v>
      </c>
    </row>
    <row r="5" spans="1:15" ht="50.25" customHeight="1">
      <c r="A5" s="27">
        <v>1</v>
      </c>
      <c r="B5" s="28" t="s">
        <v>13</v>
      </c>
      <c r="C5" s="29" t="s">
        <v>14</v>
      </c>
      <c r="D5" s="27" t="s">
        <v>15</v>
      </c>
      <c r="E5" s="30">
        <v>90</v>
      </c>
      <c r="F5" s="31"/>
      <c r="G5" s="32"/>
      <c r="H5" s="32"/>
      <c r="I5" s="33"/>
      <c r="J5" s="32"/>
      <c r="K5" s="34"/>
      <c r="L5" s="35" t="s">
        <v>16</v>
      </c>
      <c r="O5" s="36"/>
    </row>
    <row r="6" spans="1:15" ht="146.25">
      <c r="A6" s="27">
        <v>2</v>
      </c>
      <c r="B6" s="28" t="s">
        <v>17</v>
      </c>
      <c r="C6" s="29" t="s">
        <v>18</v>
      </c>
      <c r="D6" s="27" t="s">
        <v>15</v>
      </c>
      <c r="E6" s="30">
        <v>1400</v>
      </c>
      <c r="F6" s="37"/>
      <c r="G6" s="32"/>
      <c r="H6" s="32"/>
      <c r="I6" s="33"/>
      <c r="J6" s="32"/>
      <c r="K6" s="34"/>
      <c r="L6" s="35" t="s">
        <v>16</v>
      </c>
      <c r="O6" s="36"/>
    </row>
    <row r="7" spans="1:12" ht="78.75">
      <c r="A7" s="27">
        <v>3</v>
      </c>
      <c r="B7" s="28" t="s">
        <v>19</v>
      </c>
      <c r="C7" s="29" t="s">
        <v>20</v>
      </c>
      <c r="D7" s="27" t="s">
        <v>15</v>
      </c>
      <c r="E7" s="30">
        <v>12</v>
      </c>
      <c r="F7" s="37"/>
      <c r="G7" s="32"/>
      <c r="H7" s="32"/>
      <c r="I7" s="33"/>
      <c r="J7" s="32"/>
      <c r="K7" s="34"/>
      <c r="L7" s="35" t="s">
        <v>16</v>
      </c>
    </row>
    <row r="8" spans="1:12" ht="112.5">
      <c r="A8" s="27">
        <v>4</v>
      </c>
      <c r="B8" s="28" t="s">
        <v>21</v>
      </c>
      <c r="C8" s="29" t="s">
        <v>22</v>
      </c>
      <c r="D8" s="27" t="s">
        <v>15</v>
      </c>
      <c r="E8" s="38">
        <v>15</v>
      </c>
      <c r="F8" s="37"/>
      <c r="G8" s="32"/>
      <c r="H8" s="32"/>
      <c r="I8" s="33"/>
      <c r="J8" s="32"/>
      <c r="K8" s="34"/>
      <c r="L8" s="35" t="s">
        <v>16</v>
      </c>
    </row>
    <row r="9" spans="1:12" ht="146.25">
      <c r="A9" s="27">
        <v>5</v>
      </c>
      <c r="B9" s="28" t="s">
        <v>23</v>
      </c>
      <c r="C9" s="29" t="s">
        <v>18</v>
      </c>
      <c r="D9" s="27" t="s">
        <v>15</v>
      </c>
      <c r="E9" s="38">
        <v>420</v>
      </c>
      <c r="F9" s="31"/>
      <c r="G9" s="32"/>
      <c r="H9" s="32"/>
      <c r="I9" s="33"/>
      <c r="J9" s="32"/>
      <c r="K9" s="34"/>
      <c r="L9" s="35"/>
    </row>
    <row r="10" spans="1:12" ht="56.25">
      <c r="A10" s="27">
        <v>6</v>
      </c>
      <c r="B10" s="39" t="s">
        <v>24</v>
      </c>
      <c r="C10" s="29" t="s">
        <v>25</v>
      </c>
      <c r="D10" s="27" t="s">
        <v>15</v>
      </c>
      <c r="E10" s="40">
        <v>15</v>
      </c>
      <c r="F10" s="37"/>
      <c r="G10" s="32"/>
      <c r="H10" s="32"/>
      <c r="I10" s="33"/>
      <c r="J10" s="32"/>
      <c r="K10" s="34"/>
      <c r="L10" s="35"/>
    </row>
    <row r="11" spans="1:12" ht="22.5">
      <c r="A11" s="27">
        <v>7</v>
      </c>
      <c r="B11" s="28" t="s">
        <v>26</v>
      </c>
      <c r="C11" s="29" t="s">
        <v>14</v>
      </c>
      <c r="D11" s="27" t="s">
        <v>15</v>
      </c>
      <c r="E11" s="30">
        <v>220</v>
      </c>
      <c r="F11" s="37"/>
      <c r="G11" s="32"/>
      <c r="H11" s="32"/>
      <c r="I11" s="33"/>
      <c r="J11" s="32"/>
      <c r="K11" s="34"/>
      <c r="L11" s="35"/>
    </row>
    <row r="12" spans="1:12" ht="12.75">
      <c r="A12" s="41"/>
      <c r="B12" s="42"/>
      <c r="C12" s="43"/>
      <c r="D12" s="44"/>
      <c r="E12" s="45"/>
      <c r="F12" s="46"/>
      <c r="G12" s="192" t="s">
        <v>55</v>
      </c>
      <c r="H12" s="193">
        <f>SUM(H10:H11)</f>
        <v>0</v>
      </c>
      <c r="I12" s="194"/>
      <c r="J12" s="193">
        <f>SUM(J10:J11)</f>
        <v>0</v>
      </c>
      <c r="K12" s="47"/>
      <c r="L12" s="48"/>
    </row>
    <row r="13" spans="1:2" ht="33" customHeight="1">
      <c r="A13" s="49"/>
      <c r="B13"/>
    </row>
    <row r="14" spans="1:2" ht="12.75">
      <c r="A14" s="10"/>
      <c r="B14"/>
    </row>
    <row r="15" spans="1:252" ht="31.5" customHeight="1">
      <c r="A15"/>
      <c r="B15" s="50" t="s">
        <v>27</v>
      </c>
      <c r="C15"/>
      <c r="D15"/>
      <c r="E15" s="206" t="s">
        <v>117</v>
      </c>
      <c r="F15" s="207"/>
      <c r="G15" s="207"/>
      <c r="H15" s="207"/>
      <c r="I15" s="207"/>
      <c r="J15" s="207"/>
      <c r="K15" s="207"/>
      <c r="L15" s="207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2.75">
      <c r="A16"/>
      <c r="B16"/>
      <c r="C16"/>
      <c r="D16"/>
      <c r="E16" s="201" t="s">
        <v>118</v>
      </c>
      <c r="F16" s="202"/>
      <c r="G16" s="202"/>
      <c r="H16" s="203"/>
      <c r="I16" s="203"/>
      <c r="J16" s="204"/>
      <c r="K16" s="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2.75">
      <c r="A17"/>
      <c r="B17"/>
      <c r="C17"/>
      <c r="D17"/>
      <c r="E17" s="51"/>
      <c r="F17" s="52"/>
      <c r="G17"/>
      <c r="H17"/>
      <c r="I17"/>
      <c r="J17"/>
      <c r="K17" s="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2.75">
      <c r="A18"/>
      <c r="B18"/>
      <c r="C18"/>
      <c r="D18"/>
      <c r="E18" s="51"/>
      <c r="F18" s="52"/>
      <c r="G18"/>
      <c r="H18"/>
      <c r="I18"/>
      <c r="J18"/>
      <c r="K18" s="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2.75">
      <c r="A19"/>
      <c r="B19"/>
      <c r="C19"/>
      <c r="D19"/>
      <c r="E19" s="51"/>
      <c r="F19" s="52"/>
      <c r="G19"/>
      <c r="H19"/>
      <c r="I19"/>
      <c r="J19"/>
      <c r="K19" s="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2.75">
      <c r="A20"/>
      <c r="B20"/>
      <c r="C20"/>
      <c r="D20"/>
      <c r="E20" s="51"/>
      <c r="F20" s="52"/>
      <c r="G20"/>
      <c r="H20"/>
      <c r="I20"/>
      <c r="J20"/>
      <c r="K20" s="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2.75">
      <c r="A21"/>
      <c r="B21"/>
      <c r="C21"/>
      <c r="D21"/>
      <c r="E21" s="51"/>
      <c r="F21" s="52"/>
      <c r="G21"/>
      <c r="H21"/>
      <c r="I21"/>
      <c r="J21"/>
      <c r="K21" s="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2.75">
      <c r="A22"/>
      <c r="B22"/>
      <c r="C22"/>
      <c r="D22"/>
      <c r="E22" s="51"/>
      <c r="F22" s="52"/>
      <c r="G22"/>
      <c r="H22"/>
      <c r="I22"/>
      <c r="J22"/>
      <c r="K22" s="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2.75">
      <c r="A23"/>
      <c r="B23"/>
      <c r="C23"/>
      <c r="D23"/>
      <c r="E23" s="51"/>
      <c r="F23" s="52"/>
      <c r="G23"/>
      <c r="H23"/>
      <c r="I23"/>
      <c r="J23"/>
      <c r="K23" s="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2.75">
      <c r="A24"/>
      <c r="B24"/>
      <c r="C24"/>
      <c r="D24"/>
      <c r="E24" s="51"/>
      <c r="F24" s="52"/>
      <c r="G24"/>
      <c r="H24"/>
      <c r="I24"/>
      <c r="J24"/>
      <c r="K24" s="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2.75">
      <c r="A25"/>
      <c r="B25"/>
      <c r="C25"/>
      <c r="D25"/>
      <c r="E25" s="51"/>
      <c r="F25" s="52"/>
      <c r="G25"/>
      <c r="H25"/>
      <c r="I25"/>
      <c r="J25"/>
      <c r="K25" s="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2.75">
      <c r="A26"/>
      <c r="B26"/>
      <c r="C26"/>
      <c r="D26"/>
      <c r="E26" s="51"/>
      <c r="F26" s="52"/>
      <c r="G26"/>
      <c r="H26"/>
      <c r="I26"/>
      <c r="J26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2.75">
      <c r="A27"/>
      <c r="B27"/>
      <c r="C27"/>
      <c r="D27"/>
      <c r="E27" s="51"/>
      <c r="F27" s="52"/>
      <c r="G27"/>
      <c r="H27"/>
      <c r="I27"/>
      <c r="J27"/>
      <c r="K27" s="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2.75">
      <c r="A28"/>
      <c r="B28"/>
      <c r="C28"/>
      <c r="D28"/>
      <c r="E28" s="51"/>
      <c r="F28" s="52"/>
      <c r="G28"/>
      <c r="H28"/>
      <c r="I28"/>
      <c r="J28"/>
      <c r="K28" s="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2.75">
      <c r="A29"/>
      <c r="B29"/>
      <c r="C29"/>
      <c r="D29"/>
      <c r="E29" s="51"/>
      <c r="F29" s="52"/>
      <c r="G29"/>
      <c r="H29"/>
      <c r="I29"/>
      <c r="J29"/>
      <c r="K29" s="3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2.75">
      <c r="A30"/>
      <c r="B30"/>
      <c r="C30"/>
      <c r="D30"/>
      <c r="E30" s="51"/>
      <c r="F30" s="52"/>
      <c r="G30"/>
      <c r="H30"/>
      <c r="I30"/>
      <c r="J30"/>
      <c r="K30" s="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2.75">
      <c r="A31"/>
      <c r="B31"/>
      <c r="C31"/>
      <c r="D31"/>
      <c r="E31" s="51"/>
      <c r="F31" s="52"/>
      <c r="G31"/>
      <c r="H31"/>
      <c r="I31"/>
      <c r="J31"/>
      <c r="K31" s="3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2.75">
      <c r="A32"/>
      <c r="B32"/>
      <c r="C32"/>
      <c r="D32"/>
      <c r="E32" s="51"/>
      <c r="F32" s="52"/>
      <c r="G32"/>
      <c r="H32"/>
      <c r="I32"/>
      <c r="J32"/>
      <c r="K32" s="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ht="12.75">
      <c r="A33" s="49"/>
    </row>
    <row r="34" spans="1:252" ht="12.75">
      <c r="A34"/>
      <c r="B34"/>
      <c r="C34"/>
      <c r="D34"/>
      <c r="E34" s="51"/>
      <c r="F34" s="52"/>
      <c r="G34"/>
      <c r="H34"/>
      <c r="I34"/>
      <c r="J34"/>
      <c r="K34" s="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2.75">
      <c r="A35"/>
      <c r="B35"/>
      <c r="C35"/>
      <c r="D35"/>
      <c r="E35" s="51"/>
      <c r="F35" s="52"/>
      <c r="G35"/>
      <c r="H35"/>
      <c r="I35"/>
      <c r="J35"/>
      <c r="K35" s="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2.75">
      <c r="A36"/>
      <c r="B36"/>
      <c r="C36"/>
      <c r="D36"/>
      <c r="E36" s="51"/>
      <c r="F36" s="52"/>
      <c r="G36"/>
      <c r="H36"/>
      <c r="I36"/>
      <c r="J36"/>
      <c r="K36" s="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2.75">
      <c r="A37"/>
      <c r="B37"/>
      <c r="C37"/>
      <c r="D37"/>
      <c r="E37" s="51"/>
      <c r="F37" s="52"/>
      <c r="G37"/>
      <c r="H37"/>
      <c r="I37"/>
      <c r="J37"/>
      <c r="K37" s="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2.75">
      <c r="A38"/>
      <c r="B38"/>
      <c r="C38"/>
      <c r="D38"/>
      <c r="E38" s="51"/>
      <c r="F38" s="52"/>
      <c r="G38"/>
      <c r="H38"/>
      <c r="I38"/>
      <c r="J38"/>
      <c r="K38" s="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2.75">
      <c r="A39"/>
      <c r="B39"/>
      <c r="C39"/>
      <c r="D39"/>
      <c r="E39" s="51"/>
      <c r="F39" s="52"/>
      <c r="G39"/>
      <c r="H39"/>
      <c r="I39"/>
      <c r="J39"/>
      <c r="K39" s="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2.75">
      <c r="A40"/>
      <c r="B40"/>
      <c r="C40"/>
      <c r="D40"/>
      <c r="E40" s="51"/>
      <c r="F40" s="52"/>
      <c r="G40"/>
      <c r="H40"/>
      <c r="I40"/>
      <c r="J40"/>
      <c r="K40" s="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2.75">
      <c r="A41"/>
      <c r="B41"/>
      <c r="C41"/>
      <c r="D41"/>
      <c r="E41" s="51"/>
      <c r="F41" s="52"/>
      <c r="G41"/>
      <c r="H41"/>
      <c r="I41"/>
      <c r="J41"/>
      <c r="K41" s="3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2.75">
      <c r="A42"/>
      <c r="B42"/>
      <c r="C42"/>
      <c r="D42"/>
      <c r="E42" s="51"/>
      <c r="F42" s="52"/>
      <c r="G42"/>
      <c r="H42"/>
      <c r="I42"/>
      <c r="J42"/>
      <c r="K42" s="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2.75">
      <c r="A43"/>
      <c r="B43"/>
      <c r="C43"/>
      <c r="D43"/>
      <c r="E43" s="51"/>
      <c r="F43" s="52"/>
      <c r="G43"/>
      <c r="H43"/>
      <c r="I43"/>
      <c r="J43"/>
      <c r="K43" s="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2.75">
      <c r="A44"/>
      <c r="B44"/>
      <c r="C44"/>
      <c r="D44"/>
      <c r="E44" s="51"/>
      <c r="F44" s="52"/>
      <c r="G44"/>
      <c r="H44"/>
      <c r="I44"/>
      <c r="J44"/>
      <c r="K44" s="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2.75">
      <c r="A45"/>
      <c r="B45"/>
      <c r="C45"/>
      <c r="D45"/>
      <c r="E45" s="51"/>
      <c r="F45" s="52"/>
      <c r="G45"/>
      <c r="H45"/>
      <c r="I45"/>
      <c r="J45"/>
      <c r="K45" s="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2.75">
      <c r="A46"/>
      <c r="B46"/>
      <c r="C46"/>
      <c r="D46"/>
      <c r="E46" s="51"/>
      <c r="F46" s="52"/>
      <c r="G46"/>
      <c r="H46"/>
      <c r="I46"/>
      <c r="J46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2.75">
      <c r="A47"/>
      <c r="B47"/>
      <c r="C47"/>
      <c r="D47"/>
      <c r="E47" s="51"/>
      <c r="F47" s="52"/>
      <c r="G47"/>
      <c r="H47"/>
      <c r="I47"/>
      <c r="J47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2.75">
      <c r="A48"/>
      <c r="B48"/>
      <c r="C48"/>
      <c r="D48"/>
      <c r="E48" s="51"/>
      <c r="F48" s="52"/>
      <c r="G48"/>
      <c r="H48"/>
      <c r="I48"/>
      <c r="J48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2.75">
      <c r="A49"/>
      <c r="B49"/>
      <c r="C49"/>
      <c r="D49"/>
      <c r="E49" s="51"/>
      <c r="F49" s="52"/>
      <c r="G49"/>
      <c r="H49"/>
      <c r="I49"/>
      <c r="J49"/>
      <c r="K49" s="3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2.75">
      <c r="A50"/>
      <c r="B50"/>
      <c r="C50"/>
      <c r="D50"/>
      <c r="E50" s="51"/>
      <c r="F50" s="52"/>
      <c r="G50"/>
      <c r="H50"/>
      <c r="I50"/>
      <c r="J50"/>
      <c r="K50" s="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ht="12.75">
      <c r="A51" s="10"/>
    </row>
    <row r="52" spans="1:252" ht="12.75">
      <c r="A52"/>
      <c r="B52"/>
      <c r="C52"/>
      <c r="D52"/>
      <c r="E52" s="51"/>
      <c r="F52" s="52"/>
      <c r="G52"/>
      <c r="H52"/>
      <c r="I52"/>
      <c r="J52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12.75">
      <c r="A53"/>
      <c r="B53"/>
      <c r="C53"/>
      <c r="D53"/>
      <c r="E53" s="51"/>
      <c r="F53" s="52"/>
      <c r="G53"/>
      <c r="H53"/>
      <c r="I53"/>
      <c r="J53"/>
      <c r="K53" s="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12.75">
      <c r="A54"/>
      <c r="B54"/>
      <c r="C54"/>
      <c r="D54"/>
      <c r="E54" s="51"/>
      <c r="F54" s="52"/>
      <c r="G54"/>
      <c r="H54"/>
      <c r="I54"/>
      <c r="J54"/>
      <c r="K54" s="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12.75">
      <c r="A55"/>
      <c r="B55"/>
      <c r="C55"/>
      <c r="D55"/>
      <c r="E55" s="51"/>
      <c r="F55" s="52"/>
      <c r="G55"/>
      <c r="H55"/>
      <c r="I55"/>
      <c r="J55"/>
      <c r="K55" s="3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2.75">
      <c r="A56"/>
      <c r="B56"/>
      <c r="C56"/>
      <c r="D56"/>
      <c r="E56" s="51"/>
      <c r="F56" s="52"/>
      <c r="G56"/>
      <c r="H56"/>
      <c r="I56"/>
      <c r="J56"/>
      <c r="K56" s="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2.75">
      <c r="A57"/>
      <c r="B57"/>
      <c r="C57"/>
      <c r="D57"/>
      <c r="E57" s="51"/>
      <c r="F57" s="52"/>
      <c r="G57"/>
      <c r="H57"/>
      <c r="I57"/>
      <c r="J57"/>
      <c r="K57" s="3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12.75">
      <c r="A58"/>
      <c r="B58"/>
      <c r="C58"/>
      <c r="D58"/>
      <c r="E58" s="51"/>
      <c r="F58" s="52"/>
      <c r="G58"/>
      <c r="H58"/>
      <c r="I58"/>
      <c r="J58"/>
      <c r="K58" s="3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12.75">
      <c r="A59"/>
      <c r="B59"/>
      <c r="C59"/>
      <c r="D59"/>
      <c r="E59" s="51"/>
      <c r="F59" s="52"/>
      <c r="G59"/>
      <c r="H59"/>
      <c r="I59"/>
      <c r="J59"/>
      <c r="K59" s="3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12.75">
      <c r="A60"/>
      <c r="B60"/>
      <c r="C60"/>
      <c r="D60"/>
      <c r="E60" s="51"/>
      <c r="F60" s="52"/>
      <c r="G60"/>
      <c r="H60"/>
      <c r="I60"/>
      <c r="J60"/>
      <c r="K60" s="3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12.75">
      <c r="A61"/>
      <c r="B61"/>
      <c r="C61"/>
      <c r="D61"/>
      <c r="E61" s="51"/>
      <c r="F61" s="52"/>
      <c r="G61"/>
      <c r="H61"/>
      <c r="I61"/>
      <c r="J61"/>
      <c r="K61" s="3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12.75">
      <c r="A62"/>
      <c r="B62"/>
      <c r="C62"/>
      <c r="D62"/>
      <c r="E62" s="51"/>
      <c r="F62" s="52"/>
      <c r="G62"/>
      <c r="H62"/>
      <c r="I62"/>
      <c r="J62"/>
      <c r="K62" s="3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12.75">
      <c r="A63"/>
      <c r="B63"/>
      <c r="C63"/>
      <c r="D63"/>
      <c r="E63" s="51"/>
      <c r="F63" s="52"/>
      <c r="G63"/>
      <c r="H63"/>
      <c r="I63"/>
      <c r="J63"/>
      <c r="K63" s="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12.75">
      <c r="A64"/>
      <c r="B64"/>
      <c r="C64"/>
      <c r="D64"/>
      <c r="E64" s="51"/>
      <c r="F64" s="52"/>
      <c r="G64"/>
      <c r="H64"/>
      <c r="I64"/>
      <c r="J64"/>
      <c r="K64" s="3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2.75">
      <c r="A65"/>
      <c r="B65"/>
      <c r="C65"/>
      <c r="D65"/>
      <c r="E65" s="51"/>
      <c r="F65" s="52"/>
      <c r="G65"/>
      <c r="H65"/>
      <c r="I65"/>
      <c r="J65"/>
      <c r="K65" s="3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2.75">
      <c r="A66"/>
      <c r="B66"/>
      <c r="C66"/>
      <c r="D66"/>
      <c r="E66" s="51"/>
      <c r="F66" s="52"/>
      <c r="G66"/>
      <c r="H66"/>
      <c r="I66"/>
      <c r="J66"/>
      <c r="K66" s="3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2.75">
      <c r="A67"/>
      <c r="B67"/>
      <c r="C67"/>
      <c r="D67"/>
      <c r="E67" s="51"/>
      <c r="F67" s="52"/>
      <c r="G67"/>
      <c r="H67"/>
      <c r="I67"/>
      <c r="J67"/>
      <c r="K67" s="3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12.75">
      <c r="A68"/>
      <c r="B68"/>
      <c r="C68"/>
      <c r="D68"/>
      <c r="E68" s="51"/>
      <c r="F68" s="52"/>
      <c r="G68"/>
      <c r="H68"/>
      <c r="I68"/>
      <c r="J68"/>
      <c r="K68" s="3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12.75">
      <c r="A69"/>
      <c r="B69"/>
      <c r="C69"/>
      <c r="D69"/>
      <c r="E69" s="51"/>
      <c r="F69" s="52"/>
      <c r="G69"/>
      <c r="H69"/>
      <c r="I69"/>
      <c r="J69"/>
      <c r="K69" s="3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ht="12.75">
      <c r="A70" s="10"/>
    </row>
    <row r="71" spans="1:252" ht="12.75">
      <c r="A71"/>
      <c r="B71"/>
      <c r="C71"/>
      <c r="D71"/>
      <c r="E71" s="51"/>
      <c r="F71" s="52"/>
      <c r="G71"/>
      <c r="H71"/>
      <c r="I71"/>
      <c r="J71"/>
      <c r="K71" s="3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12.75">
      <c r="A72"/>
      <c r="B72"/>
      <c r="C72"/>
      <c r="D72"/>
      <c r="E72" s="51"/>
      <c r="F72" s="52"/>
      <c r="G72"/>
      <c r="H72"/>
      <c r="I72"/>
      <c r="J72"/>
      <c r="K72" s="3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2.75">
      <c r="A73"/>
      <c r="B73"/>
      <c r="C73"/>
      <c r="D73"/>
      <c r="E73" s="51"/>
      <c r="F73" s="52"/>
      <c r="G73"/>
      <c r="H73"/>
      <c r="I73"/>
      <c r="J73"/>
      <c r="K73" s="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2.75">
      <c r="A74"/>
      <c r="B74"/>
      <c r="C74"/>
      <c r="D74"/>
      <c r="E74" s="51"/>
      <c r="F74" s="52"/>
      <c r="G74"/>
      <c r="H74"/>
      <c r="I74"/>
      <c r="J74"/>
      <c r="K74" s="3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12.75">
      <c r="A75"/>
      <c r="B75"/>
      <c r="C75"/>
      <c r="D75"/>
      <c r="E75" s="51"/>
      <c r="F75" s="52"/>
      <c r="G75"/>
      <c r="H75"/>
      <c r="I75"/>
      <c r="J75"/>
      <c r="K75" s="3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ht="12.75">
      <c r="A76" s="10"/>
    </row>
    <row r="77" ht="12.75">
      <c r="A77" s="53"/>
    </row>
    <row r="78" spans="1:252" ht="12.75">
      <c r="A78"/>
      <c r="B78"/>
      <c r="C78"/>
      <c r="D78"/>
      <c r="E78" s="51"/>
      <c r="F78" s="52"/>
      <c r="G78"/>
      <c r="H78"/>
      <c r="I78"/>
      <c r="J78"/>
      <c r="K78" s="3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2.75">
      <c r="A79"/>
      <c r="B79"/>
      <c r="C79"/>
      <c r="D79"/>
      <c r="E79" s="51"/>
      <c r="F79" s="52"/>
      <c r="G79"/>
      <c r="H79"/>
      <c r="I79"/>
      <c r="J79"/>
      <c r="K79" s="3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12.75">
      <c r="A80"/>
      <c r="B80"/>
      <c r="C80"/>
      <c r="D80"/>
      <c r="E80" s="51"/>
      <c r="F80" s="52"/>
      <c r="G80"/>
      <c r="H80"/>
      <c r="I80"/>
      <c r="J80"/>
      <c r="K80" s="3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2.75">
      <c r="A81"/>
      <c r="B81"/>
      <c r="C81"/>
      <c r="D81"/>
      <c r="E81" s="51"/>
      <c r="F81" s="52"/>
      <c r="G81"/>
      <c r="H81"/>
      <c r="I81"/>
      <c r="J81"/>
      <c r="K81" s="3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12.75">
      <c r="A82"/>
      <c r="B82"/>
      <c r="C82"/>
      <c r="D82"/>
      <c r="E82" s="51"/>
      <c r="F82" s="52"/>
      <c r="G82"/>
      <c r="H82"/>
      <c r="I82"/>
      <c r="J82"/>
      <c r="K82" s="3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2.75">
      <c r="A83"/>
      <c r="B83"/>
      <c r="C83"/>
      <c r="D83"/>
      <c r="E83" s="51"/>
      <c r="F83" s="52"/>
      <c r="G83"/>
      <c r="H83"/>
      <c r="I83"/>
      <c r="J83"/>
      <c r="K83" s="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2.75">
      <c r="A84"/>
      <c r="B84"/>
      <c r="C84"/>
      <c r="D84"/>
      <c r="E84" s="51"/>
      <c r="F84" s="52"/>
      <c r="G84"/>
      <c r="H84"/>
      <c r="I84"/>
      <c r="J84"/>
      <c r="K84" s="3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ht="12.75">
      <c r="A85" s="19"/>
    </row>
    <row r="86" spans="1:252" ht="12.75">
      <c r="A86"/>
      <c r="B86"/>
      <c r="C86"/>
      <c r="D86"/>
      <c r="E86" s="51"/>
      <c r="F86" s="52"/>
      <c r="G86"/>
      <c r="H86"/>
      <c r="I86"/>
      <c r="J86"/>
      <c r="K86" s="3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12.75">
      <c r="A87"/>
      <c r="B87"/>
      <c r="C87"/>
      <c r="D87"/>
      <c r="E87" s="51"/>
      <c r="F87" s="52"/>
      <c r="G87"/>
      <c r="H87"/>
      <c r="I87"/>
      <c r="J87"/>
      <c r="K87" s="3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12.75">
      <c r="A88"/>
      <c r="B88"/>
      <c r="C88"/>
      <c r="D88"/>
      <c r="E88" s="51"/>
      <c r="F88" s="52"/>
      <c r="G88"/>
      <c r="H88"/>
      <c r="I88"/>
      <c r="J88"/>
      <c r="K88" s="3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12.75">
      <c r="A89"/>
      <c r="B89"/>
      <c r="C89"/>
      <c r="D89"/>
      <c r="E89" s="51"/>
      <c r="F89" s="52"/>
      <c r="G89"/>
      <c r="H89"/>
      <c r="I89"/>
      <c r="J89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12.75">
      <c r="A90"/>
      <c r="B90"/>
      <c r="C90"/>
      <c r="D90"/>
      <c r="E90" s="51"/>
      <c r="F90" s="52"/>
      <c r="G90"/>
      <c r="H90"/>
      <c r="I90"/>
      <c r="J90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12.75">
      <c r="A91"/>
      <c r="B91"/>
      <c r="C91"/>
      <c r="D91"/>
      <c r="E91" s="51"/>
      <c r="F91" s="52"/>
      <c r="G91"/>
      <c r="H91"/>
      <c r="I91"/>
      <c r="J91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12.75">
      <c r="A92"/>
      <c r="B92"/>
      <c r="C92"/>
      <c r="D92"/>
      <c r="E92" s="51"/>
      <c r="F92" s="52"/>
      <c r="G92"/>
      <c r="H92"/>
      <c r="I92"/>
      <c r="J92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ht="12.75">
      <c r="A93" s="19"/>
    </row>
    <row r="94" spans="1:252" ht="12.75">
      <c r="A94"/>
      <c r="B94"/>
      <c r="C94"/>
      <c r="D94"/>
      <c r="E94" s="51"/>
      <c r="F94" s="52"/>
      <c r="G94"/>
      <c r="H94"/>
      <c r="I94"/>
      <c r="J94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ht="12.75">
      <c r="A95"/>
      <c r="B95"/>
      <c r="C95"/>
      <c r="D95"/>
      <c r="E95" s="51"/>
      <c r="F95" s="52"/>
      <c r="G95"/>
      <c r="H95"/>
      <c r="I95"/>
      <c r="J95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ht="12.75">
      <c r="A96"/>
      <c r="B96"/>
      <c r="C96"/>
      <c r="D96"/>
      <c r="E96" s="51"/>
      <c r="F96" s="52"/>
      <c r="G96"/>
      <c r="H96"/>
      <c r="I96"/>
      <c r="J96"/>
      <c r="K96" s="3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ht="12.75">
      <c r="A97"/>
      <c r="B97"/>
      <c r="C97"/>
      <c r="D97"/>
      <c r="E97" s="51"/>
      <c r="F97" s="52"/>
      <c r="G97"/>
      <c r="H97"/>
      <c r="I97"/>
      <c r="J97"/>
      <c r="K97" s="3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ht="12.75">
      <c r="A98"/>
      <c r="B98"/>
      <c r="C98"/>
      <c r="D98"/>
      <c r="E98" s="51"/>
      <c r="F98" s="52"/>
      <c r="G98"/>
      <c r="H98"/>
      <c r="I98"/>
      <c r="J98"/>
      <c r="K98" s="3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ht="12.75">
      <c r="A99"/>
      <c r="B99"/>
      <c r="C99"/>
      <c r="D99"/>
      <c r="E99" s="51"/>
      <c r="F99" s="52"/>
      <c r="G99"/>
      <c r="H99"/>
      <c r="I99"/>
      <c r="J99"/>
      <c r="K99" s="3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ht="12.75">
      <c r="A100"/>
      <c r="B100"/>
      <c r="C100"/>
      <c r="D100"/>
      <c r="E100" s="51"/>
      <c r="F100" s="52"/>
      <c r="G100"/>
      <c r="H100"/>
      <c r="I100"/>
      <c r="J100"/>
      <c r="K100" s="3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ht="12.75">
      <c r="A101"/>
      <c r="B101"/>
      <c r="C101"/>
      <c r="D101"/>
      <c r="E101" s="51"/>
      <c r="F101" s="52"/>
      <c r="G101"/>
      <c r="H101"/>
      <c r="I101"/>
      <c r="J101"/>
      <c r="K101" s="3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ht="12.75">
      <c r="A102"/>
      <c r="B102"/>
      <c r="C102"/>
      <c r="D102"/>
      <c r="E102" s="51"/>
      <c r="F102" s="52"/>
      <c r="G102"/>
      <c r="H102"/>
      <c r="I102"/>
      <c r="J102"/>
      <c r="K102" s="3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ht="12.75">
      <c r="A103" s="49"/>
    </row>
    <row r="104" spans="1:252" ht="12.75">
      <c r="A104"/>
      <c r="B104"/>
      <c r="C104"/>
      <c r="D104"/>
      <c r="E104" s="51"/>
      <c r="F104" s="52"/>
      <c r="G104"/>
      <c r="H104"/>
      <c r="I104"/>
      <c r="J104"/>
      <c r="K104" s="3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ht="12.75">
      <c r="A105"/>
      <c r="B105"/>
      <c r="C105"/>
      <c r="D105"/>
      <c r="E105" s="51"/>
      <c r="F105" s="52"/>
      <c r="G105"/>
      <c r="H105"/>
      <c r="I105"/>
      <c r="J105"/>
      <c r="K105" s="3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ht="12.75">
      <c r="A106"/>
      <c r="B106"/>
      <c r="C106"/>
      <c r="D106"/>
      <c r="E106" s="51"/>
      <c r="F106" s="52"/>
      <c r="G106"/>
      <c r="H106"/>
      <c r="I106"/>
      <c r="J106"/>
      <c r="K106" s="3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ht="12.75">
      <c r="A107"/>
      <c r="B107"/>
      <c r="C107"/>
      <c r="D107"/>
      <c r="E107" s="51"/>
      <c r="F107" s="52"/>
      <c r="G107"/>
      <c r="H107"/>
      <c r="I107"/>
      <c r="J107"/>
      <c r="K107" s="3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ht="12.75">
      <c r="A108"/>
      <c r="B108"/>
      <c r="C108"/>
      <c r="D108"/>
      <c r="E108" s="51"/>
      <c r="F108" s="52"/>
      <c r="G108"/>
      <c r="H108"/>
      <c r="I108"/>
      <c r="J108"/>
      <c r="K108" s="3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ht="12.75">
      <c r="A109" s="49"/>
    </row>
    <row r="110" ht="12.75">
      <c r="A110" s="19"/>
    </row>
    <row r="111" spans="1:252" ht="12.75">
      <c r="A111"/>
      <c r="B111"/>
      <c r="C111"/>
      <c r="D111"/>
      <c r="E111" s="51"/>
      <c r="F111" s="52"/>
      <c r="G111"/>
      <c r="H111"/>
      <c r="I111"/>
      <c r="J111"/>
      <c r="K111" s="3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ht="12.75">
      <c r="A112"/>
      <c r="B112"/>
      <c r="C112"/>
      <c r="D112"/>
      <c r="E112" s="51"/>
      <c r="F112" s="52"/>
      <c r="G112"/>
      <c r="H112"/>
      <c r="I112"/>
      <c r="J112"/>
      <c r="K112" s="3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ht="12.75">
      <c r="A113"/>
      <c r="B113"/>
      <c r="C113"/>
      <c r="D113"/>
      <c r="E113" s="51"/>
      <c r="F113" s="52"/>
      <c r="G113"/>
      <c r="H113"/>
      <c r="I113"/>
      <c r="J113"/>
      <c r="K113" s="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ht="12.75">
      <c r="A114"/>
      <c r="B114"/>
      <c r="C114"/>
      <c r="D114"/>
      <c r="E114" s="51"/>
      <c r="F114" s="52"/>
      <c r="G114"/>
      <c r="H114"/>
      <c r="I114"/>
      <c r="J114"/>
      <c r="K114" s="3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ht="12.75">
      <c r="A115"/>
      <c r="B115"/>
      <c r="C115"/>
      <c r="D115"/>
      <c r="E115" s="51"/>
      <c r="F115" s="52"/>
      <c r="G115"/>
      <c r="H115"/>
      <c r="I115"/>
      <c r="J115"/>
      <c r="K115" s="3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ht="12.75">
      <c r="A116"/>
      <c r="B116"/>
      <c r="C116"/>
      <c r="D116"/>
      <c r="E116" s="51"/>
      <c r="F116" s="52"/>
      <c r="G116"/>
      <c r="H116"/>
      <c r="I116"/>
      <c r="J116"/>
      <c r="K116" s="3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ht="12.75">
      <c r="A117"/>
      <c r="B117"/>
      <c r="C117"/>
      <c r="D117"/>
      <c r="E117" s="51"/>
      <c r="F117" s="52"/>
      <c r="G117"/>
      <c r="H117"/>
      <c r="I117"/>
      <c r="J117"/>
      <c r="K117" s="3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ht="12.75">
      <c r="A118"/>
      <c r="B118"/>
      <c r="C118"/>
      <c r="D118"/>
      <c r="E118" s="51"/>
      <c r="F118" s="52"/>
      <c r="G118"/>
      <c r="H118"/>
      <c r="I118"/>
      <c r="J118"/>
      <c r="K118" s="3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ht="12.75">
      <c r="A119"/>
      <c r="B119"/>
      <c r="C119"/>
      <c r="D119"/>
      <c r="E119" s="51"/>
      <c r="F119" s="52"/>
      <c r="G119"/>
      <c r="H119"/>
      <c r="I119"/>
      <c r="J119"/>
      <c r="K119" s="3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ht="12.75">
      <c r="A120"/>
      <c r="B120"/>
      <c r="C120"/>
      <c r="D120"/>
      <c r="E120" s="51"/>
      <c r="F120" s="52"/>
      <c r="G120"/>
      <c r="H120"/>
      <c r="I120"/>
      <c r="J120"/>
      <c r="K120" s="3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ht="12.75">
      <c r="A121"/>
      <c r="B121"/>
      <c r="C121"/>
      <c r="D121"/>
      <c r="E121" s="51"/>
      <c r="F121" s="52"/>
      <c r="G121"/>
      <c r="H121"/>
      <c r="I121"/>
      <c r="J121"/>
      <c r="K121" s="3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ht="12.75">
      <c r="A122"/>
      <c r="B122"/>
      <c r="C122"/>
      <c r="D122"/>
      <c r="E122" s="51"/>
      <c r="F122" s="52"/>
      <c r="G122"/>
      <c r="H122"/>
      <c r="I122"/>
      <c r="J122"/>
      <c r="K122" s="3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ht="12.75">
      <c r="A123"/>
      <c r="B123"/>
      <c r="C123"/>
      <c r="D123"/>
      <c r="E123" s="51"/>
      <c r="F123" s="52"/>
      <c r="G123"/>
      <c r="H123"/>
      <c r="I123"/>
      <c r="J123"/>
      <c r="K123" s="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ht="12.75">
      <c r="A124"/>
      <c r="B124"/>
      <c r="C124"/>
      <c r="D124"/>
      <c r="E124" s="51"/>
      <c r="F124" s="52"/>
      <c r="G124"/>
      <c r="H124"/>
      <c r="I124"/>
      <c r="J124"/>
      <c r="K124" s="3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ht="12.75">
      <c r="A125"/>
      <c r="B125"/>
      <c r="C125"/>
      <c r="D125"/>
      <c r="E125" s="51"/>
      <c r="F125" s="52"/>
      <c r="G125"/>
      <c r="H125"/>
      <c r="I125"/>
      <c r="J125"/>
      <c r="K125" s="3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ht="12.75">
      <c r="A126" s="19"/>
    </row>
    <row r="127" spans="1:252" ht="12.75">
      <c r="A127"/>
      <c r="B127"/>
      <c r="C127"/>
      <c r="D127"/>
      <c r="E127" s="51"/>
      <c r="F127" s="52"/>
      <c r="G127"/>
      <c r="H127"/>
      <c r="I127"/>
      <c r="J127"/>
      <c r="K127" s="3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</row>
    <row r="128" spans="1:252" ht="12.75">
      <c r="A128"/>
      <c r="B128"/>
      <c r="C128"/>
      <c r="D128"/>
      <c r="E128" s="51"/>
      <c r="F128" s="52"/>
      <c r="G128"/>
      <c r="H128"/>
      <c r="I128"/>
      <c r="J128"/>
      <c r="K128" s="3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</row>
    <row r="129" spans="1:252" ht="12.75">
      <c r="A129"/>
      <c r="B129"/>
      <c r="C129"/>
      <c r="D129"/>
      <c r="E129" s="51"/>
      <c r="F129" s="52"/>
      <c r="G129"/>
      <c r="H129"/>
      <c r="I129"/>
      <c r="J129"/>
      <c r="K129" s="3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</row>
    <row r="130" spans="1:252" ht="12.75">
      <c r="A130"/>
      <c r="B130"/>
      <c r="C130"/>
      <c r="D130"/>
      <c r="E130" s="51"/>
      <c r="F130" s="52"/>
      <c r="G130"/>
      <c r="H130"/>
      <c r="I130"/>
      <c r="J130"/>
      <c r="K130" s="3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</row>
    <row r="131" spans="1:252" ht="12.75">
      <c r="A131"/>
      <c r="B131"/>
      <c r="C131"/>
      <c r="D131"/>
      <c r="E131" s="51"/>
      <c r="F131" s="52"/>
      <c r="G131"/>
      <c r="H131"/>
      <c r="I131"/>
      <c r="J131"/>
      <c r="K131" s="3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</row>
    <row r="132" ht="12.75">
      <c r="A132" s="19"/>
    </row>
    <row r="133" spans="1:252" ht="12.75">
      <c r="A133"/>
      <c r="B133"/>
      <c r="C133"/>
      <c r="D133"/>
      <c r="E133" s="51"/>
      <c r="F133" s="52"/>
      <c r="G133"/>
      <c r="H133"/>
      <c r="I133"/>
      <c r="J133"/>
      <c r="K133" s="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</row>
    <row r="134" spans="1:252" ht="12.75">
      <c r="A134"/>
      <c r="B134"/>
      <c r="C134"/>
      <c r="D134"/>
      <c r="E134" s="51"/>
      <c r="F134" s="52"/>
      <c r="G134"/>
      <c r="H134"/>
      <c r="I134"/>
      <c r="J134"/>
      <c r="K134" s="3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</row>
    <row r="135" spans="1:252" ht="12.75">
      <c r="A135"/>
      <c r="B135"/>
      <c r="C135"/>
      <c r="D135"/>
      <c r="E135" s="51"/>
      <c r="F135" s="52"/>
      <c r="G135"/>
      <c r="H135"/>
      <c r="I135"/>
      <c r="J135"/>
      <c r="K135" s="3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</row>
    <row r="136" spans="1:252" ht="12.75">
      <c r="A136"/>
      <c r="B136"/>
      <c r="C136"/>
      <c r="D136"/>
      <c r="E136" s="51"/>
      <c r="F136" s="52"/>
      <c r="G136"/>
      <c r="H136"/>
      <c r="I136"/>
      <c r="J136"/>
      <c r="K136" s="3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</row>
    <row r="137" spans="1:252" ht="12.75">
      <c r="A137"/>
      <c r="B137"/>
      <c r="C137"/>
      <c r="D137"/>
      <c r="E137" s="51"/>
      <c r="F137" s="52"/>
      <c r="G137"/>
      <c r="H137"/>
      <c r="I137"/>
      <c r="J137"/>
      <c r="K137" s="3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ht="12.75">
      <c r="A138" s="49"/>
    </row>
    <row r="139" spans="1:252" ht="12.75">
      <c r="A139"/>
      <c r="B139"/>
      <c r="C139"/>
      <c r="D139"/>
      <c r="E139" s="51"/>
      <c r="F139" s="52"/>
      <c r="G139"/>
      <c r="H139"/>
      <c r="I139"/>
      <c r="J139"/>
      <c r="K139" s="3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ht="12.75">
      <c r="A140"/>
      <c r="B140"/>
      <c r="C140"/>
      <c r="D140"/>
      <c r="E140" s="51"/>
      <c r="F140" s="52"/>
      <c r="G140"/>
      <c r="H140"/>
      <c r="I140"/>
      <c r="J140"/>
      <c r="K140" s="3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</row>
  </sheetData>
  <sheetProtection selectLockedCells="1" selectUnlockedCells="1"/>
  <mergeCells count="1">
    <mergeCell ref="E15:L15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105" zoomScaleNormal="105" workbookViewId="0" topLeftCell="C14">
      <selection activeCell="E22" sqref="E22:L22"/>
    </sheetView>
  </sheetViews>
  <sheetFormatPr defaultColWidth="9.140625" defaultRowHeight="12.75"/>
  <cols>
    <col min="1" max="1" width="3.421875" style="54" customWidth="1"/>
    <col min="2" max="2" width="47.140625" style="54" customWidth="1"/>
    <col min="3" max="3" width="11.57421875" style="54" customWidth="1"/>
    <col min="4" max="4" width="4.28125" style="54" customWidth="1"/>
    <col min="5" max="5" width="5.8515625" style="54" customWidth="1"/>
    <col min="6" max="6" width="5.28125" style="55" customWidth="1"/>
    <col min="7" max="7" width="5.28125" style="54" customWidth="1"/>
    <col min="8" max="8" width="8.140625" style="54" customWidth="1"/>
    <col min="9" max="9" width="4.57421875" style="54" customWidth="1"/>
    <col min="10" max="10" width="8.140625" style="54" customWidth="1"/>
    <col min="11" max="12" width="11.57421875" style="0" customWidth="1"/>
    <col min="13" max="252" width="11.57421875" style="54" customWidth="1"/>
    <col min="253" max="16384" width="11.57421875" style="0" customWidth="1"/>
  </cols>
  <sheetData>
    <row r="1" spans="1:12" s="57" customFormat="1" ht="12.75">
      <c r="A1"/>
      <c r="B1" s="56" t="s">
        <v>28</v>
      </c>
      <c r="D1" s="58"/>
      <c r="E1" s="59"/>
      <c r="F1" s="60"/>
      <c r="G1" s="61"/>
      <c r="H1" s="61"/>
      <c r="I1" s="62"/>
      <c r="J1" s="61"/>
      <c r="K1" s="18"/>
      <c r="L1" s="18"/>
    </row>
    <row r="2" spans="1:12" s="3" customFormat="1" ht="11.25">
      <c r="A2" s="63"/>
      <c r="B2" s="2"/>
      <c r="D2" s="64"/>
      <c r="E2" s="65"/>
      <c r="F2" s="66"/>
      <c r="G2" s="67"/>
      <c r="H2" s="67"/>
      <c r="I2" s="68"/>
      <c r="J2" s="67"/>
      <c r="K2" s="1"/>
      <c r="L2" s="1"/>
    </row>
    <row r="3" spans="1:12" s="26" customFormat="1" ht="78.75">
      <c r="A3" s="20" t="s">
        <v>1</v>
      </c>
      <c r="B3" s="20" t="s">
        <v>2</v>
      </c>
      <c r="C3" s="20" t="s">
        <v>3</v>
      </c>
      <c r="D3" s="20" t="s">
        <v>4</v>
      </c>
      <c r="E3" s="69" t="s">
        <v>5</v>
      </c>
      <c r="F3" s="70" t="s">
        <v>6</v>
      </c>
      <c r="G3" s="70" t="s">
        <v>7</v>
      </c>
      <c r="H3" s="70" t="s">
        <v>8</v>
      </c>
      <c r="I3" s="71" t="s">
        <v>9</v>
      </c>
      <c r="J3" s="70" t="s">
        <v>10</v>
      </c>
      <c r="K3" s="20" t="s">
        <v>11</v>
      </c>
      <c r="L3" s="20" t="s">
        <v>12</v>
      </c>
    </row>
    <row r="4" spans="1:12" s="3" customFormat="1" ht="93" customHeight="1">
      <c r="A4" s="72">
        <v>1</v>
      </c>
      <c r="B4" s="73" t="s">
        <v>29</v>
      </c>
      <c r="C4" s="74" t="s">
        <v>30</v>
      </c>
      <c r="D4" s="75" t="s">
        <v>31</v>
      </c>
      <c r="E4" s="40">
        <v>800</v>
      </c>
      <c r="F4" s="32"/>
      <c r="G4" s="32"/>
      <c r="H4" s="32"/>
      <c r="I4" s="33"/>
      <c r="J4" s="32"/>
      <c r="K4" s="76"/>
      <c r="L4" s="77" t="s">
        <v>16</v>
      </c>
    </row>
    <row r="5" spans="1:12" s="3" customFormat="1" ht="99" customHeight="1">
      <c r="A5" s="72">
        <v>2</v>
      </c>
      <c r="B5" s="78" t="s">
        <v>32</v>
      </c>
      <c r="C5" s="74" t="s">
        <v>33</v>
      </c>
      <c r="D5" s="75" t="s">
        <v>34</v>
      </c>
      <c r="E5" s="40">
        <v>50</v>
      </c>
      <c r="F5" s="79"/>
      <c r="G5" s="32"/>
      <c r="H5" s="32"/>
      <c r="I5" s="33"/>
      <c r="J5" s="32"/>
      <c r="K5" s="76"/>
      <c r="L5" s="77"/>
    </row>
    <row r="6" spans="1:12" s="3" customFormat="1" ht="62.25" customHeight="1">
      <c r="A6" s="72">
        <v>3</v>
      </c>
      <c r="B6" s="28" t="s">
        <v>35</v>
      </c>
      <c r="C6" s="29" t="s">
        <v>36</v>
      </c>
      <c r="D6" s="27" t="s">
        <v>31</v>
      </c>
      <c r="E6" s="40">
        <v>120</v>
      </c>
      <c r="F6" s="32"/>
      <c r="G6" s="32"/>
      <c r="H6" s="32"/>
      <c r="I6" s="33"/>
      <c r="J6" s="32"/>
      <c r="K6" s="76"/>
      <c r="L6" s="80" t="s">
        <v>16</v>
      </c>
    </row>
    <row r="7" spans="1:12" s="3" customFormat="1" ht="39" customHeight="1">
      <c r="A7" s="72">
        <v>4</v>
      </c>
      <c r="B7" s="28" t="s">
        <v>37</v>
      </c>
      <c r="C7" s="29" t="s">
        <v>38</v>
      </c>
      <c r="D7" s="27" t="s">
        <v>31</v>
      </c>
      <c r="E7" s="40">
        <v>270</v>
      </c>
      <c r="F7" s="79"/>
      <c r="G7" s="32"/>
      <c r="H7" s="32"/>
      <c r="I7" s="33"/>
      <c r="J7" s="32"/>
      <c r="K7" s="76"/>
      <c r="L7" s="80" t="s">
        <v>16</v>
      </c>
    </row>
    <row r="8" spans="1:12" s="3" customFormat="1" ht="22.5">
      <c r="A8" s="72">
        <v>5</v>
      </c>
      <c r="B8" s="28" t="s">
        <v>37</v>
      </c>
      <c r="C8" s="29" t="s">
        <v>39</v>
      </c>
      <c r="D8" s="27" t="s">
        <v>31</v>
      </c>
      <c r="E8" s="40">
        <v>35</v>
      </c>
      <c r="F8" s="79"/>
      <c r="G8" s="32"/>
      <c r="H8" s="32"/>
      <c r="I8" s="33"/>
      <c r="J8" s="32"/>
      <c r="K8" s="76"/>
      <c r="L8" s="81" t="s">
        <v>16</v>
      </c>
    </row>
    <row r="9" spans="1:12" s="88" customFormat="1" ht="33.75">
      <c r="A9" s="82">
        <v>6</v>
      </c>
      <c r="B9" s="78" t="s">
        <v>40</v>
      </c>
      <c r="C9" s="74" t="s">
        <v>41</v>
      </c>
      <c r="D9" s="75" t="s">
        <v>31</v>
      </c>
      <c r="E9" s="40">
        <v>400</v>
      </c>
      <c r="F9" s="83"/>
      <c r="G9" s="84"/>
      <c r="H9" s="84"/>
      <c r="I9" s="85"/>
      <c r="J9" s="84"/>
      <c r="K9" s="86"/>
      <c r="L9" s="87" t="s">
        <v>16</v>
      </c>
    </row>
    <row r="10" spans="1:12" s="3" customFormat="1" ht="33.75">
      <c r="A10" s="72">
        <v>7</v>
      </c>
      <c r="B10" s="28" t="s">
        <v>42</v>
      </c>
      <c r="C10" s="29" t="s">
        <v>22</v>
      </c>
      <c r="D10" s="27" t="s">
        <v>31</v>
      </c>
      <c r="E10" s="40">
        <v>100</v>
      </c>
      <c r="F10" s="79"/>
      <c r="G10" s="32"/>
      <c r="H10" s="32"/>
      <c r="I10" s="33"/>
      <c r="J10" s="32"/>
      <c r="K10" s="76"/>
      <c r="L10" s="81"/>
    </row>
    <row r="11" spans="1:12" s="3" customFormat="1" ht="33.75">
      <c r="A11" s="72">
        <v>8</v>
      </c>
      <c r="B11" s="28" t="s">
        <v>42</v>
      </c>
      <c r="C11" s="29" t="s">
        <v>43</v>
      </c>
      <c r="D11" s="27" t="s">
        <v>31</v>
      </c>
      <c r="E11" s="40">
        <v>5</v>
      </c>
      <c r="F11" s="79"/>
      <c r="G11" s="32"/>
      <c r="H11" s="32"/>
      <c r="I11" s="33"/>
      <c r="J11" s="32"/>
      <c r="K11" s="76"/>
      <c r="L11" s="81"/>
    </row>
    <row r="12" spans="1:12" s="3" customFormat="1" ht="45">
      <c r="A12" s="72">
        <v>9</v>
      </c>
      <c r="B12" s="28" t="s">
        <v>44</v>
      </c>
      <c r="C12" s="29" t="s">
        <v>45</v>
      </c>
      <c r="D12" s="27" t="s">
        <v>31</v>
      </c>
      <c r="E12" s="40">
        <v>400</v>
      </c>
      <c r="F12" s="32"/>
      <c r="G12" s="32"/>
      <c r="H12" s="32"/>
      <c r="I12" s="33"/>
      <c r="J12" s="32"/>
      <c r="K12" s="76"/>
      <c r="L12" s="81"/>
    </row>
    <row r="13" spans="1:12" s="3" customFormat="1" ht="45">
      <c r="A13" s="72">
        <v>10</v>
      </c>
      <c r="B13" s="28" t="s">
        <v>44</v>
      </c>
      <c r="C13" s="29" t="s">
        <v>46</v>
      </c>
      <c r="D13" s="27" t="s">
        <v>31</v>
      </c>
      <c r="E13" s="40">
        <v>300</v>
      </c>
      <c r="F13" s="32"/>
      <c r="G13" s="32"/>
      <c r="H13" s="32"/>
      <c r="I13" s="33"/>
      <c r="J13" s="32"/>
      <c r="K13" s="76"/>
      <c r="L13" s="81"/>
    </row>
    <row r="14" spans="1:12" s="3" customFormat="1" ht="67.5">
      <c r="A14" s="72">
        <v>11</v>
      </c>
      <c r="B14" s="28" t="s">
        <v>47</v>
      </c>
      <c r="C14" s="29" t="s">
        <v>48</v>
      </c>
      <c r="D14" s="27" t="s">
        <v>31</v>
      </c>
      <c r="E14" s="40">
        <v>15</v>
      </c>
      <c r="F14" s="79"/>
      <c r="G14" s="32"/>
      <c r="H14" s="32"/>
      <c r="I14" s="33"/>
      <c r="J14" s="32"/>
      <c r="K14" s="76"/>
      <c r="L14" s="81"/>
    </row>
    <row r="15" spans="1:12" s="88" customFormat="1" ht="56.25">
      <c r="A15" s="82">
        <v>12</v>
      </c>
      <c r="B15" s="78" t="s">
        <v>49</v>
      </c>
      <c r="C15" s="74" t="s">
        <v>50</v>
      </c>
      <c r="D15" s="75" t="s">
        <v>31</v>
      </c>
      <c r="E15" s="40">
        <v>25</v>
      </c>
      <c r="F15" s="84"/>
      <c r="G15" s="84"/>
      <c r="H15" s="84"/>
      <c r="I15" s="85"/>
      <c r="J15" s="84"/>
      <c r="K15" s="86"/>
      <c r="L15" s="87"/>
    </row>
    <row r="16" spans="1:12" s="3" customFormat="1" ht="22.5">
      <c r="A16" s="72">
        <v>13</v>
      </c>
      <c r="B16" s="28" t="s">
        <v>51</v>
      </c>
      <c r="C16" s="29" t="s">
        <v>38</v>
      </c>
      <c r="D16" s="27" t="s">
        <v>31</v>
      </c>
      <c r="E16" s="40">
        <v>15</v>
      </c>
      <c r="F16" s="32"/>
      <c r="G16" s="32"/>
      <c r="H16" s="32"/>
      <c r="I16" s="33"/>
      <c r="J16" s="32"/>
      <c r="K16" s="76"/>
      <c r="L16" s="81"/>
    </row>
    <row r="17" spans="1:12" s="98" customFormat="1" ht="76.5" customHeight="1">
      <c r="A17" s="89">
        <v>15</v>
      </c>
      <c r="B17" s="90" t="s">
        <v>52</v>
      </c>
      <c r="C17" s="91" t="s">
        <v>53</v>
      </c>
      <c r="D17" s="92" t="s">
        <v>54</v>
      </c>
      <c r="E17" s="93">
        <v>3</v>
      </c>
      <c r="F17" s="94"/>
      <c r="G17" s="94"/>
      <c r="H17" s="94"/>
      <c r="I17" s="95"/>
      <c r="J17" s="94"/>
      <c r="K17" s="96"/>
      <c r="L17" s="97"/>
    </row>
    <row r="18" spans="2:10" ht="22.5">
      <c r="B18" s="42"/>
      <c r="C18" s="43"/>
      <c r="D18" s="99"/>
      <c r="E18" s="100"/>
      <c r="F18" s="101"/>
      <c r="G18" s="102" t="s">
        <v>55</v>
      </c>
      <c r="H18" s="103">
        <f>SUM(H4:H17)</f>
        <v>0</v>
      </c>
      <c r="I18" s="103"/>
      <c r="J18" s="103">
        <f>SUM(J4:J17)</f>
        <v>0</v>
      </c>
    </row>
    <row r="21" spans="5:12" ht="12.75">
      <c r="E21" s="208" t="s">
        <v>119</v>
      </c>
      <c r="F21" s="209"/>
      <c r="G21" s="209"/>
      <c r="H21" s="209"/>
      <c r="I21" s="209"/>
      <c r="J21" s="209"/>
      <c r="K21" s="209"/>
      <c r="L21" s="209"/>
    </row>
    <row r="22" spans="5:12" ht="12.75">
      <c r="E22" s="210" t="s">
        <v>120</v>
      </c>
      <c r="F22" s="211"/>
      <c r="G22" s="211"/>
      <c r="H22" s="211"/>
      <c r="I22" s="211"/>
      <c r="J22" s="211"/>
      <c r="K22" s="211"/>
      <c r="L22" s="211"/>
    </row>
  </sheetData>
  <sheetProtection selectLockedCells="1" selectUnlockedCells="1"/>
  <mergeCells count="2">
    <mergeCell ref="E21:L21"/>
    <mergeCell ref="E22:L22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105" zoomScaleNormal="105" workbookViewId="0" topLeftCell="A9">
      <selection activeCell="B13" sqref="B13"/>
    </sheetView>
  </sheetViews>
  <sheetFormatPr defaultColWidth="9.140625" defaultRowHeight="12.75"/>
  <cols>
    <col min="1" max="1" width="3.140625" style="0" customWidth="1"/>
    <col min="2" max="2" width="47.140625" style="0" customWidth="1"/>
    <col min="3" max="3" width="11.57421875" style="0" customWidth="1"/>
    <col min="4" max="4" width="4.28125" style="0" customWidth="1"/>
    <col min="5" max="5" width="5.8515625" style="51" customWidth="1"/>
    <col min="6" max="6" width="6.140625" style="104" customWidth="1"/>
    <col min="7" max="7" width="6.140625" style="0" customWidth="1"/>
    <col min="8" max="8" width="9.00390625" style="0" customWidth="1"/>
    <col min="9" max="9" width="3.7109375" style="0" customWidth="1"/>
    <col min="10" max="10" width="9.00390625" style="0" customWidth="1"/>
    <col min="11" max="16384" width="11.57421875" style="0" customWidth="1"/>
  </cols>
  <sheetData>
    <row r="1" spans="1:12" s="18" customFormat="1" ht="12.75">
      <c r="A1"/>
      <c r="B1" s="11" t="s">
        <v>56</v>
      </c>
      <c r="C1" s="57"/>
      <c r="D1" s="13"/>
      <c r="E1" s="14"/>
      <c r="F1" s="105"/>
      <c r="G1" s="15"/>
      <c r="H1" s="15"/>
      <c r="I1" s="16"/>
      <c r="J1" s="15"/>
      <c r="K1" s="17"/>
      <c r="L1" s="17"/>
    </row>
    <row r="2" spans="1:12" s="1" customFormat="1" ht="11.25">
      <c r="A2" s="19"/>
      <c r="B2" s="2"/>
      <c r="C2" s="3"/>
      <c r="D2" s="4"/>
      <c r="E2" s="5"/>
      <c r="F2" s="105"/>
      <c r="G2" s="7"/>
      <c r="H2" s="7"/>
      <c r="I2" s="8"/>
      <c r="J2" s="7"/>
      <c r="K2" s="10"/>
      <c r="L2" s="10"/>
    </row>
    <row r="3" spans="1:12" s="26" customFormat="1" ht="78.7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70" t="s">
        <v>6</v>
      </c>
      <c r="G3" s="70" t="s">
        <v>7</v>
      </c>
      <c r="H3" s="70" t="s">
        <v>8</v>
      </c>
      <c r="I3" s="71" t="s">
        <v>9</v>
      </c>
      <c r="J3" s="70" t="s">
        <v>10</v>
      </c>
      <c r="K3" s="20" t="s">
        <v>11</v>
      </c>
      <c r="L3" s="20" t="s">
        <v>12</v>
      </c>
    </row>
    <row r="4" spans="1:12" s="88" customFormat="1" ht="56.25">
      <c r="A4" s="82">
        <v>1</v>
      </c>
      <c r="B4" s="78" t="s">
        <v>57</v>
      </c>
      <c r="C4" s="74" t="s">
        <v>58</v>
      </c>
      <c r="D4" s="75" t="s">
        <v>31</v>
      </c>
      <c r="E4" s="38">
        <v>3</v>
      </c>
      <c r="F4" s="79"/>
      <c r="G4" s="32"/>
      <c r="H4" s="32"/>
      <c r="I4" s="85"/>
      <c r="J4" s="32"/>
      <c r="K4" s="106"/>
      <c r="L4" s="107" t="s">
        <v>16</v>
      </c>
    </row>
    <row r="5" spans="1:12" s="88" customFormat="1" ht="11.25">
      <c r="A5" s="82" t="s">
        <v>59</v>
      </c>
      <c r="B5" s="78" t="s">
        <v>60</v>
      </c>
      <c r="C5" s="74" t="s">
        <v>61</v>
      </c>
      <c r="D5" s="75" t="s">
        <v>62</v>
      </c>
      <c r="E5" s="30">
        <f>3*0.21</f>
        <v>0.63</v>
      </c>
      <c r="F5" s="84"/>
      <c r="G5" s="32"/>
      <c r="H5" s="32"/>
      <c r="I5" s="85"/>
      <c r="J5" s="32"/>
      <c r="K5" s="106"/>
      <c r="L5" s="107"/>
    </row>
    <row r="6" spans="1:15" s="3" customFormat="1" ht="45">
      <c r="A6" s="72">
        <v>2</v>
      </c>
      <c r="B6" s="28" t="s">
        <v>63</v>
      </c>
      <c r="C6" s="29" t="s">
        <v>64</v>
      </c>
      <c r="D6" s="27" t="s">
        <v>31</v>
      </c>
      <c r="E6" s="30">
        <v>10</v>
      </c>
      <c r="F6" s="79"/>
      <c r="G6" s="32"/>
      <c r="H6" s="32"/>
      <c r="I6" s="33"/>
      <c r="J6" s="32"/>
      <c r="K6" s="34"/>
      <c r="L6" s="108"/>
      <c r="O6" s="36"/>
    </row>
    <row r="7" spans="1:15" s="3" customFormat="1" ht="90">
      <c r="A7" s="72">
        <v>3</v>
      </c>
      <c r="B7" s="28" t="s">
        <v>65</v>
      </c>
      <c r="C7" s="29" t="s">
        <v>66</v>
      </c>
      <c r="D7" s="27" t="s">
        <v>31</v>
      </c>
      <c r="E7" s="30">
        <v>50</v>
      </c>
      <c r="F7" s="79"/>
      <c r="G7" s="32"/>
      <c r="H7" s="32"/>
      <c r="I7" s="33"/>
      <c r="J7" s="32"/>
      <c r="K7" s="34"/>
      <c r="L7" s="108"/>
      <c r="O7" s="36"/>
    </row>
    <row r="8" spans="1:15" s="88" customFormat="1" ht="90">
      <c r="A8" s="72">
        <v>4</v>
      </c>
      <c r="B8" s="78" t="s">
        <v>65</v>
      </c>
      <c r="C8" s="74" t="s">
        <v>67</v>
      </c>
      <c r="D8" s="75" t="s">
        <v>31</v>
      </c>
      <c r="E8" s="30">
        <v>20</v>
      </c>
      <c r="F8" s="84"/>
      <c r="G8" s="84"/>
      <c r="H8" s="84"/>
      <c r="I8" s="85"/>
      <c r="J8" s="84"/>
      <c r="K8" s="106"/>
      <c r="L8" s="107"/>
      <c r="O8" s="36"/>
    </row>
    <row r="9" spans="1:15" s="88" customFormat="1" ht="90">
      <c r="A9" s="72">
        <v>5</v>
      </c>
      <c r="B9" s="78" t="s">
        <v>68</v>
      </c>
      <c r="C9" s="74" t="s">
        <v>66</v>
      </c>
      <c r="D9" s="81" t="s">
        <v>31</v>
      </c>
      <c r="E9" s="40">
        <v>1</v>
      </c>
      <c r="F9" s="84"/>
      <c r="G9" s="32"/>
      <c r="H9" s="84"/>
      <c r="I9" s="85"/>
      <c r="J9" s="84"/>
      <c r="K9" s="106"/>
      <c r="L9" s="107"/>
      <c r="O9" s="36"/>
    </row>
    <row r="10" spans="1:12" s="110" customFormat="1" ht="85.5" customHeight="1">
      <c r="A10" s="72">
        <v>6</v>
      </c>
      <c r="B10" s="90" t="s">
        <v>69</v>
      </c>
      <c r="C10" s="91" t="s">
        <v>70</v>
      </c>
      <c r="D10" s="92" t="s">
        <v>71</v>
      </c>
      <c r="E10" s="38">
        <v>10</v>
      </c>
      <c r="F10" s="94"/>
      <c r="G10" s="94"/>
      <c r="H10" s="94"/>
      <c r="I10" s="95"/>
      <c r="J10" s="94"/>
      <c r="K10" s="96"/>
      <c r="L10" s="109"/>
    </row>
    <row r="11" spans="1:12" s="3" customFormat="1" ht="11.25">
      <c r="A11" s="43"/>
      <c r="B11" s="42"/>
      <c r="C11" s="43"/>
      <c r="D11" s="44"/>
      <c r="E11" s="45"/>
      <c r="F11" s="111"/>
      <c r="G11" s="112" t="s">
        <v>55</v>
      </c>
      <c r="H11" s="113">
        <f>SUM(H4:H10)</f>
        <v>0</v>
      </c>
      <c r="I11" s="113"/>
      <c r="J11" s="113">
        <f>SUM(J4:J10)</f>
        <v>0</v>
      </c>
      <c r="K11" s="114"/>
      <c r="L11" s="114"/>
    </row>
    <row r="12" spans="5:6" s="54" customFormat="1" ht="12.75">
      <c r="E12" s="115"/>
      <c r="F12" s="55"/>
    </row>
    <row r="13" spans="2:6" s="54" customFormat="1" ht="12.75">
      <c r="B13" s="116"/>
      <c r="E13" s="115"/>
      <c r="F13" s="55"/>
    </row>
    <row r="14" spans="5:6" s="54" customFormat="1" ht="12.75">
      <c r="E14" s="115"/>
      <c r="F14" s="55"/>
    </row>
    <row r="15" spans="2:12" s="54" customFormat="1" ht="12.75">
      <c r="B15" s="117"/>
      <c r="E15" s="212" t="s">
        <v>121</v>
      </c>
      <c r="F15" s="208"/>
      <c r="G15" s="208"/>
      <c r="H15" s="208"/>
      <c r="I15" s="208"/>
      <c r="J15" s="208"/>
      <c r="K15" s="208"/>
      <c r="L15" s="208"/>
    </row>
    <row r="16" spans="2:12" s="54" customFormat="1" ht="12.75">
      <c r="B16" s="118"/>
      <c r="E16" s="213" t="s">
        <v>120</v>
      </c>
      <c r="F16" s="214"/>
      <c r="G16" s="214"/>
      <c r="H16" s="214"/>
      <c r="I16" s="214"/>
      <c r="J16" s="214"/>
      <c r="K16" s="214"/>
      <c r="L16" s="214"/>
    </row>
    <row r="17" ht="12.75">
      <c r="B17" s="119"/>
    </row>
    <row r="22" ht="12.75">
      <c r="B22" s="120"/>
    </row>
  </sheetData>
  <sheetProtection selectLockedCells="1" selectUnlockedCells="1"/>
  <mergeCells count="2">
    <mergeCell ref="E15:L15"/>
    <mergeCell ref="E16:L16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32"/>
  <sheetViews>
    <sheetView zoomScale="105" zoomScaleNormal="105" workbookViewId="0" topLeftCell="B1">
      <selection activeCell="B1" sqref="B1"/>
    </sheetView>
  </sheetViews>
  <sheetFormatPr defaultColWidth="9.140625" defaultRowHeight="12.75"/>
  <cols>
    <col min="1" max="1" width="3.00390625" style="121" customWidth="1"/>
    <col min="2" max="2" width="47.140625" style="121" customWidth="1"/>
    <col min="3" max="3" width="11.57421875" style="121" customWidth="1"/>
    <col min="4" max="4" width="6.28125" style="121" customWidth="1"/>
    <col min="5" max="5" width="9.421875" style="122" customWidth="1"/>
    <col min="6" max="6" width="6.00390625" style="123" customWidth="1"/>
    <col min="7" max="7" width="6.00390625" style="121" customWidth="1"/>
    <col min="8" max="8" width="9.00390625" style="121" customWidth="1"/>
    <col min="9" max="9" width="4.7109375" style="121" customWidth="1"/>
    <col min="10" max="10" width="9.00390625" style="121" customWidth="1"/>
    <col min="11" max="253" width="11.57421875" style="121" customWidth="1"/>
    <col min="254" max="16384" width="11.57421875" style="0" customWidth="1"/>
  </cols>
  <sheetData>
    <row r="3" spans="1:12" s="131" customFormat="1" ht="12.75">
      <c r="A3" s="121"/>
      <c r="B3" s="124" t="s">
        <v>72</v>
      </c>
      <c r="C3" s="125"/>
      <c r="D3" s="126"/>
      <c r="E3" s="14"/>
      <c r="F3" s="127"/>
      <c r="G3" s="128"/>
      <c r="H3" s="128"/>
      <c r="I3" s="129"/>
      <c r="J3" s="128"/>
      <c r="K3" s="130"/>
      <c r="L3" s="130"/>
    </row>
    <row r="4" spans="1:12" s="137" customFormat="1" ht="11.25">
      <c r="A4" s="132"/>
      <c r="B4" s="133"/>
      <c r="C4" s="88"/>
      <c r="D4" s="134"/>
      <c r="E4" s="5"/>
      <c r="F4" s="127"/>
      <c r="G4" s="127"/>
      <c r="H4" s="127"/>
      <c r="I4" s="135"/>
      <c r="J4" s="127"/>
      <c r="K4" s="136"/>
      <c r="L4" s="136"/>
    </row>
    <row r="5" spans="1:12" s="140" customFormat="1" ht="45">
      <c r="A5" s="69" t="s">
        <v>1</v>
      </c>
      <c r="B5" s="69" t="s">
        <v>2</v>
      </c>
      <c r="C5" s="69" t="s">
        <v>3</v>
      </c>
      <c r="D5" s="69" t="s">
        <v>4</v>
      </c>
      <c r="E5" s="21" t="s">
        <v>5</v>
      </c>
      <c r="F5" s="138" t="s">
        <v>6</v>
      </c>
      <c r="G5" s="138" t="s">
        <v>7</v>
      </c>
      <c r="H5" s="138" t="s">
        <v>8</v>
      </c>
      <c r="I5" s="139" t="s">
        <v>9</v>
      </c>
      <c r="J5" s="138" t="s">
        <v>10</v>
      </c>
      <c r="K5" s="69" t="s">
        <v>11</v>
      </c>
      <c r="L5" s="69" t="s">
        <v>12</v>
      </c>
    </row>
    <row r="6" spans="1:12" s="137" customFormat="1" ht="121.5" customHeight="1">
      <c r="A6" s="82">
        <v>1</v>
      </c>
      <c r="B6" s="78" t="s">
        <v>73</v>
      </c>
      <c r="C6" s="74" t="s">
        <v>74</v>
      </c>
      <c r="D6" s="82" t="s">
        <v>34</v>
      </c>
      <c r="E6" s="141">
        <v>15</v>
      </c>
      <c r="F6" s="83"/>
      <c r="G6" s="142"/>
      <c r="H6" s="142"/>
      <c r="I6" s="143"/>
      <c r="J6" s="142"/>
      <c r="K6" s="106"/>
      <c r="L6" s="144" t="s">
        <v>16</v>
      </c>
    </row>
    <row r="7" spans="1:12" s="137" customFormat="1" ht="112.5">
      <c r="A7" s="82">
        <v>2</v>
      </c>
      <c r="B7" s="78" t="s">
        <v>75</v>
      </c>
      <c r="C7" s="74" t="s">
        <v>76</v>
      </c>
      <c r="D7" s="82" t="s">
        <v>34</v>
      </c>
      <c r="E7" s="141">
        <v>6</v>
      </c>
      <c r="F7" s="142"/>
      <c r="G7" s="142"/>
      <c r="H7" s="142"/>
      <c r="I7" s="143"/>
      <c r="J7" s="142"/>
      <c r="K7" s="106"/>
      <c r="L7" s="144" t="s">
        <v>16</v>
      </c>
    </row>
    <row r="8" spans="1:12" s="137" customFormat="1" ht="45">
      <c r="A8" s="82">
        <v>3</v>
      </c>
      <c r="B8" s="78" t="s">
        <v>77</v>
      </c>
      <c r="C8" s="74" t="s">
        <v>78</v>
      </c>
      <c r="D8" s="82" t="s">
        <v>34</v>
      </c>
      <c r="E8" s="141">
        <f>3*0.21</f>
        <v>0.63</v>
      </c>
      <c r="F8" s="142"/>
      <c r="G8" s="142"/>
      <c r="H8" s="142"/>
      <c r="I8" s="143"/>
      <c r="J8" s="142"/>
      <c r="K8" s="106"/>
      <c r="L8" s="144" t="s">
        <v>16</v>
      </c>
    </row>
    <row r="9" spans="1:12" s="137" customFormat="1" ht="90">
      <c r="A9" s="82">
        <v>4</v>
      </c>
      <c r="B9" s="145" t="s">
        <v>79</v>
      </c>
      <c r="C9" s="146" t="s">
        <v>80</v>
      </c>
      <c r="D9" s="147" t="s">
        <v>34</v>
      </c>
      <c r="E9" s="148">
        <v>250</v>
      </c>
      <c r="F9" s="149"/>
      <c r="G9" s="149"/>
      <c r="H9" s="149"/>
      <c r="I9" s="150"/>
      <c r="J9" s="149"/>
      <c r="K9" s="151"/>
      <c r="L9" s="144" t="s">
        <v>16</v>
      </c>
    </row>
    <row r="10" spans="1:12" s="137" customFormat="1" ht="101.25">
      <c r="A10" s="82">
        <v>5</v>
      </c>
      <c r="B10" s="78" t="s">
        <v>81</v>
      </c>
      <c r="C10" s="74" t="s">
        <v>82</v>
      </c>
      <c r="D10" s="82" t="s">
        <v>62</v>
      </c>
      <c r="E10" s="141">
        <v>40</v>
      </c>
      <c r="F10" s="142"/>
      <c r="G10" s="142"/>
      <c r="H10" s="142"/>
      <c r="I10" s="143"/>
      <c r="J10" s="142"/>
      <c r="K10" s="106"/>
      <c r="L10" s="144" t="s">
        <v>16</v>
      </c>
    </row>
    <row r="11" spans="1:12" s="137" customFormat="1" ht="11.25">
      <c r="A11" s="82">
        <v>6</v>
      </c>
      <c r="B11" s="78" t="s">
        <v>83</v>
      </c>
      <c r="C11" s="74" t="s">
        <v>84</v>
      </c>
      <c r="D11" s="82" t="s">
        <v>34</v>
      </c>
      <c r="E11" s="141">
        <v>1</v>
      </c>
      <c r="F11" s="142"/>
      <c r="G11" s="142"/>
      <c r="H11" s="142"/>
      <c r="I11" s="143"/>
      <c r="J11" s="142"/>
      <c r="K11" s="106"/>
      <c r="L11" s="144" t="s">
        <v>16</v>
      </c>
    </row>
    <row r="12" spans="1:12" s="137" customFormat="1" ht="67.5">
      <c r="A12" s="82">
        <v>7</v>
      </c>
      <c r="B12" s="78" t="s">
        <v>85</v>
      </c>
      <c r="C12" s="74" t="s">
        <v>86</v>
      </c>
      <c r="D12" s="82" t="s">
        <v>62</v>
      </c>
      <c r="E12" s="141">
        <v>8</v>
      </c>
      <c r="F12" s="152"/>
      <c r="G12" s="142"/>
      <c r="H12" s="142"/>
      <c r="I12" s="143"/>
      <c r="J12" s="142"/>
      <c r="K12" s="106"/>
      <c r="L12" s="144" t="s">
        <v>16</v>
      </c>
    </row>
    <row r="13" spans="1:12" s="137" customFormat="1" ht="67.5">
      <c r="A13" s="82">
        <v>8</v>
      </c>
      <c r="B13" s="78" t="s">
        <v>85</v>
      </c>
      <c r="C13" s="74" t="s">
        <v>87</v>
      </c>
      <c r="D13" s="82" t="s">
        <v>62</v>
      </c>
      <c r="E13" s="141">
        <v>5</v>
      </c>
      <c r="F13" s="152"/>
      <c r="G13" s="142"/>
      <c r="H13" s="142"/>
      <c r="I13" s="143"/>
      <c r="J13" s="142"/>
      <c r="K13" s="106"/>
      <c r="L13" s="144"/>
    </row>
    <row r="14" spans="1:12" s="137" customFormat="1" ht="78.75">
      <c r="A14" s="82">
        <v>9</v>
      </c>
      <c r="B14" s="153" t="s">
        <v>88</v>
      </c>
      <c r="C14" s="74" t="s">
        <v>89</v>
      </c>
      <c r="D14" s="82" t="s">
        <v>34</v>
      </c>
      <c r="E14" s="141">
        <v>350</v>
      </c>
      <c r="F14" s="142"/>
      <c r="G14" s="142"/>
      <c r="H14" s="142"/>
      <c r="I14" s="143"/>
      <c r="J14" s="142"/>
      <c r="K14" s="106"/>
      <c r="L14" s="144"/>
    </row>
    <row r="15" spans="1:12" s="137" customFormat="1" ht="78.75">
      <c r="A15" s="82">
        <v>11</v>
      </c>
      <c r="B15" s="78" t="s">
        <v>90</v>
      </c>
      <c r="C15" s="74" t="s">
        <v>22</v>
      </c>
      <c r="D15" s="82" t="s">
        <v>34</v>
      </c>
      <c r="E15" s="141">
        <v>220</v>
      </c>
      <c r="F15" s="142"/>
      <c r="G15" s="142"/>
      <c r="H15" s="142"/>
      <c r="I15" s="143"/>
      <c r="J15" s="142"/>
      <c r="K15" s="106"/>
      <c r="L15" s="144" t="s">
        <v>16</v>
      </c>
    </row>
    <row r="16" spans="1:12" s="137" customFormat="1" ht="22.5">
      <c r="A16" s="82">
        <v>12</v>
      </c>
      <c r="B16" s="78" t="s">
        <v>91</v>
      </c>
      <c r="C16" s="74" t="s">
        <v>92</v>
      </c>
      <c r="D16" s="82" t="s">
        <v>34</v>
      </c>
      <c r="E16" s="141">
        <v>2</v>
      </c>
      <c r="F16" s="142"/>
      <c r="G16" s="142"/>
      <c r="H16" s="142"/>
      <c r="I16" s="143"/>
      <c r="J16" s="142"/>
      <c r="K16" s="106"/>
      <c r="L16" s="144" t="s">
        <v>16</v>
      </c>
    </row>
    <row r="17" spans="1:13" s="157" customFormat="1" ht="123.75">
      <c r="A17" s="82">
        <v>13</v>
      </c>
      <c r="B17" s="154" t="s">
        <v>93</v>
      </c>
      <c r="C17" s="74" t="s">
        <v>94</v>
      </c>
      <c r="D17" s="82" t="s">
        <v>34</v>
      </c>
      <c r="E17" s="141">
        <f>5*0.21</f>
        <v>1.05</v>
      </c>
      <c r="F17" s="155"/>
      <c r="G17" s="142"/>
      <c r="H17" s="142"/>
      <c r="I17" s="143"/>
      <c r="J17" s="142"/>
      <c r="K17" s="106"/>
      <c r="L17" s="144"/>
      <c r="M17" s="156"/>
    </row>
    <row r="18" spans="1:15" s="157" customFormat="1" ht="135.75" customHeight="1">
      <c r="A18" s="82">
        <v>15</v>
      </c>
      <c r="B18" s="78" t="s">
        <v>95</v>
      </c>
      <c r="C18" s="74" t="s">
        <v>96</v>
      </c>
      <c r="D18" s="82" t="s">
        <v>34</v>
      </c>
      <c r="E18" s="141">
        <f>150*0.21</f>
        <v>31.5</v>
      </c>
      <c r="F18" s="84"/>
      <c r="G18" s="142"/>
      <c r="H18" s="142"/>
      <c r="I18" s="143"/>
      <c r="J18" s="142"/>
      <c r="K18" s="106"/>
      <c r="L18" s="144"/>
      <c r="M18" s="156"/>
      <c r="N18" s="158"/>
      <c r="O18" s="159"/>
    </row>
    <row r="19" spans="1:15" s="157" customFormat="1" ht="101.25">
      <c r="A19" s="82">
        <v>17</v>
      </c>
      <c r="B19" s="78" t="s">
        <v>97</v>
      </c>
      <c r="C19" s="74" t="s">
        <v>98</v>
      </c>
      <c r="D19" s="82" t="s">
        <v>31</v>
      </c>
      <c r="E19" s="141">
        <v>25</v>
      </c>
      <c r="F19" s="84"/>
      <c r="G19" s="142"/>
      <c r="H19" s="142"/>
      <c r="I19" s="143"/>
      <c r="J19" s="142"/>
      <c r="K19" s="106"/>
      <c r="L19" s="144"/>
      <c r="M19" s="156"/>
      <c r="N19" s="158"/>
      <c r="O19" s="158"/>
    </row>
    <row r="20" spans="1:15" s="157" customFormat="1" ht="112.5">
      <c r="A20" s="82">
        <v>18</v>
      </c>
      <c r="B20" s="78" t="s">
        <v>99</v>
      </c>
      <c r="C20" s="74" t="s">
        <v>100</v>
      </c>
      <c r="D20" s="160" t="s">
        <v>31</v>
      </c>
      <c r="E20" s="141">
        <v>5</v>
      </c>
      <c r="F20" s="84"/>
      <c r="G20" s="142"/>
      <c r="H20" s="142"/>
      <c r="I20" s="143"/>
      <c r="J20" s="142"/>
      <c r="K20" s="106"/>
      <c r="L20" s="144"/>
      <c r="M20" s="156"/>
      <c r="N20" s="158"/>
      <c r="O20" s="158"/>
    </row>
    <row r="21" spans="1:15" s="157" customFormat="1" ht="67.5">
      <c r="A21" s="82">
        <v>19</v>
      </c>
      <c r="B21" s="78" t="s">
        <v>101</v>
      </c>
      <c r="C21" s="74" t="s">
        <v>102</v>
      </c>
      <c r="D21" s="160" t="s">
        <v>31</v>
      </c>
      <c r="E21" s="141">
        <v>5</v>
      </c>
      <c r="F21" s="84"/>
      <c r="G21" s="142"/>
      <c r="H21" s="142"/>
      <c r="I21" s="143"/>
      <c r="J21" s="142"/>
      <c r="K21" s="106"/>
      <c r="L21" s="144"/>
      <c r="M21" s="156"/>
      <c r="N21" s="158"/>
      <c r="O21" s="159"/>
    </row>
    <row r="22" spans="1:15" s="157" customFormat="1" ht="67.5">
      <c r="A22" s="82">
        <v>22</v>
      </c>
      <c r="B22" s="161" t="s">
        <v>103</v>
      </c>
      <c r="C22" s="74" t="s">
        <v>104</v>
      </c>
      <c r="D22" s="82" t="s">
        <v>34</v>
      </c>
      <c r="E22" s="162">
        <v>20</v>
      </c>
      <c r="F22" s="84"/>
      <c r="G22" s="142"/>
      <c r="H22" s="142"/>
      <c r="I22" s="143"/>
      <c r="J22" s="142"/>
      <c r="K22" s="106"/>
      <c r="L22" s="144"/>
      <c r="M22" s="156"/>
      <c r="N22" s="158"/>
      <c r="O22" s="159"/>
    </row>
    <row r="23" spans="1:15" s="157" customFormat="1" ht="45">
      <c r="A23" s="82">
        <v>23</v>
      </c>
      <c r="B23" s="163" t="s">
        <v>105</v>
      </c>
      <c r="C23" s="74" t="s">
        <v>106</v>
      </c>
      <c r="D23" s="82" t="s">
        <v>34</v>
      </c>
      <c r="E23" s="162">
        <v>10</v>
      </c>
      <c r="F23" s="84"/>
      <c r="G23" s="142"/>
      <c r="H23" s="142"/>
      <c r="I23" s="143"/>
      <c r="J23" s="142"/>
      <c r="K23" s="106"/>
      <c r="L23" s="144"/>
      <c r="M23" s="156"/>
      <c r="N23" s="158"/>
      <c r="O23" s="159"/>
    </row>
    <row r="24" spans="1:15" s="157" customFormat="1" ht="56.25">
      <c r="A24" s="82">
        <v>21</v>
      </c>
      <c r="B24" s="161" t="s">
        <v>107</v>
      </c>
      <c r="C24" s="74" t="s">
        <v>108</v>
      </c>
      <c r="D24" s="82" t="s">
        <v>31</v>
      </c>
      <c r="E24" s="162">
        <v>80</v>
      </c>
      <c r="F24" s="84"/>
      <c r="G24" s="142"/>
      <c r="H24" s="142"/>
      <c r="I24" s="143"/>
      <c r="J24" s="142"/>
      <c r="K24" s="106"/>
      <c r="L24" s="144"/>
      <c r="M24" s="156"/>
      <c r="N24" s="158"/>
      <c r="O24" s="159"/>
    </row>
    <row r="25" spans="1:15" s="157" customFormat="1" ht="97.5" customHeight="1">
      <c r="A25" s="82">
        <v>20</v>
      </c>
      <c r="B25" s="78" t="s">
        <v>109</v>
      </c>
      <c r="C25" s="74" t="s">
        <v>110</v>
      </c>
      <c r="D25" s="82" t="s">
        <v>31</v>
      </c>
      <c r="E25" s="141">
        <f>10*0.21</f>
        <v>2.1</v>
      </c>
      <c r="F25" s="84"/>
      <c r="G25" s="142"/>
      <c r="H25" s="142"/>
      <c r="I25" s="143"/>
      <c r="J25" s="142"/>
      <c r="K25" s="106"/>
      <c r="L25" s="144"/>
      <c r="M25" s="156"/>
      <c r="O25" s="159"/>
    </row>
    <row r="26" spans="1:15" s="137" customFormat="1" ht="15.75">
      <c r="A26" s="164"/>
      <c r="B26" s="165"/>
      <c r="C26" s="166"/>
      <c r="D26" s="167"/>
      <c r="E26" s="45"/>
      <c r="F26" s="168"/>
      <c r="G26" s="169" t="s">
        <v>55</v>
      </c>
      <c r="H26" s="170">
        <f>SUM(H6:H25)</f>
        <v>0</v>
      </c>
      <c r="I26" s="170"/>
      <c r="J26" s="170">
        <f>SUM(J6:J25)</f>
        <v>0</v>
      </c>
      <c r="K26" s="171"/>
      <c r="L26" s="171"/>
      <c r="O26" s="172"/>
    </row>
    <row r="28" ht="15">
      <c r="B28" s="173"/>
    </row>
    <row r="30" ht="12.75">
      <c r="B30" s="174"/>
    </row>
    <row r="31" spans="5:11" ht="12.75">
      <c r="E31" s="215" t="s">
        <v>122</v>
      </c>
      <c r="F31" s="209"/>
      <c r="G31" s="209"/>
      <c r="H31" s="209"/>
      <c r="I31" s="209"/>
      <c r="J31" s="209"/>
      <c r="K31" s="209"/>
    </row>
    <row r="32" spans="5:12" ht="12.75">
      <c r="E32" s="216" t="s">
        <v>120</v>
      </c>
      <c r="F32" s="217"/>
      <c r="G32" s="217"/>
      <c r="H32" s="217"/>
      <c r="I32" s="217"/>
      <c r="J32" s="217"/>
      <c r="K32" s="217"/>
      <c r="L32" s="217"/>
    </row>
  </sheetData>
  <sheetProtection selectLockedCells="1" selectUnlockedCells="1"/>
  <mergeCells count="2">
    <mergeCell ref="E31:K31"/>
    <mergeCell ref="E32:L32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zoomScale="105" zoomScaleNormal="105" workbookViewId="0" topLeftCell="A1">
      <selection activeCell="B3" sqref="B3"/>
    </sheetView>
  </sheetViews>
  <sheetFormatPr defaultColWidth="9.140625" defaultRowHeight="12.75"/>
  <cols>
    <col min="1" max="1" width="3.421875" style="0" customWidth="1"/>
    <col min="2" max="2" width="26.57421875" style="0" customWidth="1"/>
    <col min="3" max="3" width="11.7109375" style="0" customWidth="1"/>
    <col min="4" max="4" width="7.140625" style="0" customWidth="1"/>
    <col min="5" max="5" width="8.8515625" style="0" customWidth="1"/>
    <col min="6" max="6" width="7.7109375" style="0" customWidth="1"/>
    <col min="7" max="7" width="6.7109375" style="0" customWidth="1"/>
    <col min="8" max="8" width="8.8515625" style="0" customWidth="1"/>
    <col min="9" max="9" width="4.57421875" style="0" customWidth="1"/>
    <col min="10" max="10" width="8.28125" style="0" customWidth="1"/>
    <col min="11" max="16384" width="11.57421875" style="0" customWidth="1"/>
  </cols>
  <sheetData>
    <row r="2" spans="2:7" ht="12.75">
      <c r="B2" s="218" t="s">
        <v>126</v>
      </c>
      <c r="C2" s="218"/>
      <c r="D2" s="218"/>
      <c r="E2" s="218"/>
      <c r="F2" s="218"/>
      <c r="G2" s="218"/>
    </row>
    <row r="3" spans="1:12" ht="56.25">
      <c r="A3" s="20" t="s">
        <v>1</v>
      </c>
      <c r="B3" s="20" t="s">
        <v>2</v>
      </c>
      <c r="C3" s="20" t="s">
        <v>3</v>
      </c>
      <c r="D3" s="20" t="s">
        <v>4</v>
      </c>
      <c r="E3" s="69" t="s">
        <v>5</v>
      </c>
      <c r="F3" s="70" t="s">
        <v>6</v>
      </c>
      <c r="G3" s="70" t="s">
        <v>7</v>
      </c>
      <c r="H3" s="70" t="s">
        <v>8</v>
      </c>
      <c r="I3" s="71" t="s">
        <v>9</v>
      </c>
      <c r="J3" s="70" t="s">
        <v>10</v>
      </c>
      <c r="K3" s="25" t="s">
        <v>11</v>
      </c>
      <c r="L3" s="20" t="s">
        <v>12</v>
      </c>
    </row>
    <row r="4" spans="1:12" ht="56.25">
      <c r="A4" s="27">
        <v>1</v>
      </c>
      <c r="B4" s="28" t="s">
        <v>111</v>
      </c>
      <c r="C4" s="29" t="s">
        <v>74</v>
      </c>
      <c r="D4" s="27" t="s">
        <v>31</v>
      </c>
      <c r="E4" s="40">
        <v>35</v>
      </c>
      <c r="F4" s="31"/>
      <c r="G4" s="32"/>
      <c r="H4" s="32"/>
      <c r="I4" s="33"/>
      <c r="J4" s="32"/>
      <c r="K4" s="96"/>
      <c r="L4" s="35" t="s">
        <v>16</v>
      </c>
    </row>
    <row r="5" spans="1:12" ht="12.75">
      <c r="A5" s="41"/>
      <c r="C5" s="43"/>
      <c r="D5" s="44"/>
      <c r="E5" s="167"/>
      <c r="F5" s="105"/>
      <c r="G5" s="112" t="s">
        <v>55</v>
      </c>
      <c r="H5" s="113">
        <f>SUM(H4:H4)</f>
        <v>0</v>
      </c>
      <c r="I5" s="113"/>
      <c r="J5" s="113">
        <f>SUM(J4:J4)</f>
        <v>0</v>
      </c>
      <c r="K5" s="48"/>
      <c r="L5" s="48"/>
    </row>
    <row r="10" spans="5:12" ht="12.75">
      <c r="E10" s="209" t="s">
        <v>123</v>
      </c>
      <c r="F10" s="209"/>
      <c r="G10" s="209"/>
      <c r="H10" s="209"/>
      <c r="I10" s="209"/>
      <c r="J10" s="209"/>
      <c r="K10" s="209"/>
      <c r="L10" s="209"/>
    </row>
    <row r="11" spans="5:12" ht="12.75">
      <c r="E11" s="213" t="s">
        <v>120</v>
      </c>
      <c r="F11" s="214"/>
      <c r="G11" s="214"/>
      <c r="H11" s="214"/>
      <c r="I11" s="214"/>
      <c r="J11" s="214"/>
      <c r="K11" s="214"/>
      <c r="L11" s="214"/>
    </row>
  </sheetData>
  <sheetProtection selectLockedCells="1" selectUnlockedCells="1"/>
  <mergeCells count="3">
    <mergeCell ref="E10:L10"/>
    <mergeCell ref="E11:L11"/>
    <mergeCell ref="B2:G2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="105" zoomScaleNormal="105" workbookViewId="0" topLeftCell="C1">
      <selection activeCell="D1" sqref="D1"/>
    </sheetView>
  </sheetViews>
  <sheetFormatPr defaultColWidth="9.140625" defaultRowHeight="12.75"/>
  <cols>
    <col min="1" max="1" width="3.8515625" style="0" customWidth="1"/>
    <col min="2" max="2" width="47.140625" style="54" customWidth="1"/>
    <col min="3" max="3" width="11.57421875" style="54" customWidth="1"/>
    <col min="4" max="4" width="4.28125" style="0" customWidth="1"/>
    <col min="5" max="5" width="6.00390625" style="0" customWidth="1"/>
    <col min="6" max="7" width="6.140625" style="0" customWidth="1"/>
    <col min="8" max="8" width="7.421875" style="0" customWidth="1"/>
    <col min="9" max="9" width="3.7109375" style="0" customWidth="1"/>
    <col min="10" max="10" width="7.140625" style="0" customWidth="1"/>
    <col min="11" max="16384" width="11.57421875" style="0" customWidth="1"/>
  </cols>
  <sheetData>
    <row r="1" spans="1:10" s="18" customFormat="1" ht="12.75">
      <c r="A1"/>
      <c r="B1" s="175" t="s">
        <v>112</v>
      </c>
      <c r="C1" s="57"/>
      <c r="D1" s="13"/>
      <c r="E1" s="126"/>
      <c r="F1" s="176"/>
      <c r="G1" s="176"/>
      <c r="H1" s="176"/>
      <c r="I1" s="177"/>
      <c r="J1" s="176"/>
    </row>
    <row r="2" spans="1:10" s="1" customFormat="1" ht="11.25">
      <c r="A2" s="178"/>
      <c r="B2" s="2"/>
      <c r="C2" s="3"/>
      <c r="D2" s="4"/>
      <c r="E2" s="134"/>
      <c r="F2" s="179"/>
      <c r="G2" s="179"/>
      <c r="H2" s="179"/>
      <c r="I2" s="180"/>
      <c r="J2" s="179"/>
    </row>
    <row r="3" spans="1:12" s="26" customFormat="1" ht="78.75">
      <c r="A3" s="20" t="s">
        <v>1</v>
      </c>
      <c r="B3" s="20" t="s">
        <v>2</v>
      </c>
      <c r="C3" s="20" t="s">
        <v>3</v>
      </c>
      <c r="D3" s="20" t="s">
        <v>4</v>
      </c>
      <c r="E3" s="69" t="s">
        <v>5</v>
      </c>
      <c r="F3" s="70" t="s">
        <v>6</v>
      </c>
      <c r="G3" s="70" t="s">
        <v>7</v>
      </c>
      <c r="H3" s="70" t="s">
        <v>8</v>
      </c>
      <c r="I3" s="71" t="s">
        <v>9</v>
      </c>
      <c r="J3" s="70" t="s">
        <v>10</v>
      </c>
      <c r="K3" s="20" t="s">
        <v>11</v>
      </c>
      <c r="L3" s="20" t="s">
        <v>12</v>
      </c>
    </row>
    <row r="4" spans="1:12" s="1" customFormat="1" ht="114" customHeight="1">
      <c r="A4" s="181">
        <v>1</v>
      </c>
      <c r="B4" s="182" t="s">
        <v>113</v>
      </c>
      <c r="C4" s="183" t="s">
        <v>58</v>
      </c>
      <c r="D4" s="181" t="s">
        <v>34</v>
      </c>
      <c r="E4" s="184">
        <v>10</v>
      </c>
      <c r="F4" s="84"/>
      <c r="G4" s="185"/>
      <c r="H4" s="185"/>
      <c r="I4" s="33"/>
      <c r="J4" s="32"/>
      <c r="K4" s="76"/>
      <c r="L4" s="77"/>
    </row>
    <row r="5" spans="1:12" s="1" customFormat="1" ht="69" customHeight="1">
      <c r="A5" s="181">
        <v>2</v>
      </c>
      <c r="B5" s="186" t="s">
        <v>114</v>
      </c>
      <c r="C5" s="183" t="s">
        <v>67</v>
      </c>
      <c r="D5" s="181" t="s">
        <v>34</v>
      </c>
      <c r="E5" s="184">
        <v>8</v>
      </c>
      <c r="F5" s="84"/>
      <c r="G5" s="185"/>
      <c r="H5" s="185"/>
      <c r="I5" s="33"/>
      <c r="J5" s="32"/>
      <c r="K5" s="76"/>
      <c r="L5" s="77"/>
    </row>
    <row r="6" spans="1:12" s="1" customFormat="1" ht="11.25">
      <c r="A6" s="187"/>
      <c r="B6" s="188"/>
      <c r="C6" s="189"/>
      <c r="D6" s="190"/>
      <c r="E6" s="191"/>
      <c r="F6" s="104"/>
      <c r="G6" s="192" t="s">
        <v>55</v>
      </c>
      <c r="H6" s="193">
        <f>SUM(H4:H5)</f>
        <v>0</v>
      </c>
      <c r="I6" s="194"/>
      <c r="J6" s="193">
        <f>SUM(J4:J5)</f>
        <v>0</v>
      </c>
      <c r="K6" s="195"/>
      <c r="L6" s="195"/>
    </row>
    <row r="7" spans="1:12" s="1" customFormat="1" ht="33.75">
      <c r="A7" s="196"/>
      <c r="B7" s="197" t="s">
        <v>115</v>
      </c>
      <c r="C7" s="189"/>
      <c r="D7" s="190"/>
      <c r="E7" s="191"/>
      <c r="F7" s="104"/>
      <c r="G7" s="198"/>
      <c r="H7" s="199"/>
      <c r="I7" s="200"/>
      <c r="J7" s="199"/>
      <c r="K7" s="195"/>
      <c r="L7" s="195"/>
    </row>
    <row r="8" spans="1:12" s="1" customFormat="1" ht="12.75">
      <c r="A8" s="196"/>
      <c r="B8" s="54"/>
      <c r="C8" s="54"/>
      <c r="D8"/>
      <c r="E8"/>
      <c r="F8"/>
      <c r="G8"/>
      <c r="H8"/>
      <c r="I8"/>
      <c r="J8"/>
      <c r="K8"/>
      <c r="L8"/>
    </row>
    <row r="9" ht="45.75" customHeight="1">
      <c r="B9" s="116" t="s">
        <v>116</v>
      </c>
    </row>
    <row r="12" spans="5:12" ht="12.75">
      <c r="E12" s="209" t="s">
        <v>124</v>
      </c>
      <c r="F12" s="209"/>
      <c r="G12" s="209"/>
      <c r="H12" s="209"/>
      <c r="I12" s="209"/>
      <c r="J12" s="209"/>
      <c r="K12" s="209"/>
      <c r="L12" s="209"/>
    </row>
    <row r="13" spans="5:12" ht="12.75">
      <c r="E13" s="213" t="s">
        <v>120</v>
      </c>
      <c r="F13" s="214"/>
      <c r="G13" s="214"/>
      <c r="H13" s="214"/>
      <c r="I13" s="214"/>
      <c r="J13" s="214"/>
      <c r="K13" s="214"/>
      <c r="L13" s="214"/>
    </row>
  </sheetData>
  <sheetProtection selectLockedCells="1" selectUnlockedCells="1"/>
  <mergeCells count="2">
    <mergeCell ref="E12:L12"/>
    <mergeCell ref="E13:L13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Komar</cp:lastModifiedBy>
  <cp:lastPrinted>2018-08-09T12:52:31Z</cp:lastPrinted>
  <dcterms:created xsi:type="dcterms:W3CDTF">2018-08-09T09:45:43Z</dcterms:created>
  <dcterms:modified xsi:type="dcterms:W3CDTF">2018-08-09T12:54:26Z</dcterms:modified>
  <cp:category/>
  <cp:version/>
  <cp:contentType/>
  <cp:contentStatus/>
</cp:coreProperties>
</file>