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5195" windowHeight="7455" tabRatio="696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'1'!$A$1:$I$17</definedName>
    <definedName name="_xlnm.Print_Area" localSheetId="1">'2'!$A$1:$J$16</definedName>
    <definedName name="_xlnm.Print_Area" localSheetId="2">'3'!$A$1:$J$16</definedName>
    <definedName name="_xlnm.Print_Area" localSheetId="3">'4'!#REF!</definedName>
    <definedName name="_xlnm.Print_Area" localSheetId="4">'5'!$A$1:$I$11</definedName>
    <definedName name="_xlnm.Print_Area" localSheetId="5">'6'!$A$1:$J$11</definedName>
    <definedName name="_xlnm.Print_Area" localSheetId="6">'7'!$A$1:$J$12</definedName>
  </definedNames>
  <calcPr fullCalcOnLoad="1"/>
</workbook>
</file>

<file path=xl/sharedStrings.xml><?xml version="1.0" encoding="utf-8"?>
<sst xmlns="http://schemas.openxmlformats.org/spreadsheetml/2006/main" count="201" uniqueCount="77">
  <si>
    <t xml:space="preserve">Opis: Uniwersalny dozownik łokciowy przeznaczony do łatwego i ekonomicznego dozowania preparatów do dezynfekcji i mycia o następujących właściwościach: łatwy do utrzymania w czystości, wykonany z materiałów odpornych na środki dezynfekcyjne, plastikowy, bez elementów metalowych i transparentnych, dostosowany do pojemników o poj. 500 ml. (wysokość butelki 14 cm (bez szyjki butelki) - z szyjką 17 cm (+/- 0,5cm), szerokość 7,5 cm (+/-0,3cm), średnica otworu 2,5 cm (+/- 0,2cm)). Posiadający możliwość dezynfekcji wszystkich elementów (wyjmowana pompka dozująca) oraz regulowania ilości dozowanego preparatu. Dozowanie preparatów od góry pojemnika. Możliwość zamontowania tacki zabezpieczającej przed kapaniem. Kolor obudowy: biały.  Dołączony zestaw do montażu.  </t>
  </si>
  <si>
    <t>Higma</t>
  </si>
  <si>
    <t>Kruse</t>
  </si>
  <si>
    <t>Kruse przed rabatem 28proc</t>
  </si>
  <si>
    <t>Średnia cena netto</t>
  </si>
  <si>
    <t>Lp.</t>
  </si>
  <si>
    <t>j.m.</t>
  </si>
  <si>
    <t xml:space="preserve">Ilość zamawiana </t>
  </si>
  <si>
    <t>szt.</t>
  </si>
  <si>
    <t xml:space="preserve">SKRZYNKA NA ANKIETY </t>
  </si>
  <si>
    <t>PAKIET NR 5</t>
  </si>
  <si>
    <t>PAKIET NR 7</t>
  </si>
  <si>
    <t>SKRZYNKA DEPOZYTOWA</t>
  </si>
  <si>
    <t>Skrzynka na ankiety zamykana na klucz wymiar: 36x29x9 cm wymiary otworu wrzutowego : 33x 3 cm</t>
  </si>
  <si>
    <t>Skrzynka depozytowa zamykana na klucz z podwójnym dnem (daje to możliwość przytwierdzenia do podłoża :biurka,półki w szafie )rozmiar :95x170x275 mm</t>
  </si>
  <si>
    <t>PAKIET NR  6</t>
  </si>
  <si>
    <t>Nazwa asortymentu</t>
  </si>
  <si>
    <t>PAKIET NR 1</t>
  </si>
  <si>
    <t>-</t>
  </si>
  <si>
    <t>RAZEM</t>
  </si>
  <si>
    <t>Cena                   netto</t>
  </si>
  <si>
    <t>DOZOWNIKI NA RĘCZNIKI PAPIEROWE</t>
  </si>
  <si>
    <t>ilość</t>
  </si>
  <si>
    <t>JM</t>
  </si>
  <si>
    <t>WYKONANIE 2013</t>
  </si>
  <si>
    <t>DOZOWNIKI NA PŁYN DEZYNFEKCYJNY I MYDŁO</t>
  </si>
  <si>
    <t>Uniwersalny dozownik łokciowy</t>
  </si>
  <si>
    <t>Dozwonik na ręczniki papierowe typu składanka ZZ</t>
  </si>
  <si>
    <t>Wykonawca gwarantuje bezpłatne przybycie serwisu/obsługi do 48h od momentu zgłoszenia awarii.
Nr tel. ……………….. do serwisu/obsługi. Osoba nadzorująca realizację obsługi/serwisów/napraw/konserwacji/przeglądów z ramienia Wykonawcy …………………………….</t>
  </si>
  <si>
    <t>1.</t>
  </si>
  <si>
    <t xml:space="preserve">Zamawiający wymaga dostarczenia próbki. </t>
  </si>
  <si>
    <t>Kij teleskopowy od 1000 mm do 1700 mm o średnicy 23,5 mm (+/- 2 mm) z ruchoma kulką, zaopatrzony w ogranicznik przesuwu dłoni.</t>
  </si>
  <si>
    <t>PAKIET NR 4</t>
  </si>
  <si>
    <t>Zamawiający wymaga dostarczenia instrukcji użytkowania wraz z kartą gwarancyjną.</t>
  </si>
  <si>
    <t>Wykonawca dołączy do oferty Karty danych technicznych asortymentu wymienionego w niniejszym SIWZ, potwierdzające parametry techniczne przedmiotu zamówienia wystawione przez producenta wyrobu.</t>
  </si>
  <si>
    <t>Zamawiający wymaga, aby dostarczony przez Wykonawcę sprzęt był przez Niego w siedzibie Zamawiającego zamontowany (w miejscach na terenie USK wskazanych przez Zamawiającego) i przygotowany do pracy.</t>
  </si>
  <si>
    <t>Opis: Dozownik / pojemnik na ręczniki papierowe typu składanka ZZ, zamykany na klucz, wykonany z tworzywa sztucznego, łatwy do utrzymania w czystości, solidna obudowa, z okienkiem do kontroli ilości ręczników, pojemność na 500 szt. ręczników (+/-50 szt.), o szerokości 25 cm (+/- 2 cm). Kolor obudowy: biały. Dołączony zestaw do montażu. Wykonany z tworzywa odpornego na środki dezynfekcyjne.</t>
  </si>
  <si>
    <t>Zamawiający ma prawo do składania reklamacji ilościowych i jakościowych przez cały okres trwania umowy oraz przez okres gwarancji. Reklamacje można złożyć drogą telefoniczną na numer: …………………………… lub mailową na adres …………………………… podając numer faktury, niezwłocznie potwierdzając zgłoszenie na piśmie.</t>
  </si>
  <si>
    <t>PAKIET NR 3</t>
  </si>
  <si>
    <t>Dozwonik na papier toaletowy typu JUMBO</t>
  </si>
  <si>
    <t xml:space="preserve">Wykonawca odpowiada za wady ilościowe i jakościowe dostarczonego towaru i gwarantuje wymianę na pełnowartościowy towar wg zapisów w SIWZ. </t>
  </si>
  <si>
    <t>2.</t>
  </si>
  <si>
    <t>Dodatkowo w przypadku awarii lub uszkodzenia pompki, uchwytu łokciowego Wykonawca dokona bezpłatnej wymiany tych elementów w trakcie trwania umowy oraz po jej zakończeniu.</t>
  </si>
  <si>
    <t>PAKIET NR 2</t>
  </si>
  <si>
    <t>Zamawaiający wymaga dołączenia zdjęć do oferty.</t>
  </si>
  <si>
    <t>KOSZE NA ODPADY</t>
  </si>
  <si>
    <t>szt</t>
  </si>
  <si>
    <t>KOSZE NA ODPADY WYKONANE Z WYSOKIEJ JAKOŚCI TWORZYWA SZTUCZNEGO W KOLORZE ANTRACYTOWYM I SZARĄ OBRĘCZĄ O POJEMNOŚCI 25 l Z GŁADKĄ POKRYWĄ WAHADŁOWĄ. DODATKOWO DO KAŻDEJ SZTUKI ETYKIETA SAMOPRZYLEPNA NA POKRYWĘ INFORMUJĄCA O RODZAJU ODPADU (NP. PAPIER, PLASTIK)</t>
  </si>
  <si>
    <t>KOSZE NA ODPADY WYKONANE Z WYSOKIEJ JAKOŚCI TWORZYWA SZTUCZNEGO W KOLORZE ANTRACYTOWYM I SZARĄ OBRĘCZĄ O POJEMNOŚCI 50/60 l Z GŁADKĄ POKRYWĄ WAHADŁOWĄ. DODATKOWO DO KAŻDEJ SZTUKI ETYKIETA SAMOPRZYLEPNA NA POKRYWĘ INFORMUJĄCA O RODZAJU ODPADU (NP. PAPIER, PLASTIK)</t>
  </si>
  <si>
    <t>DOZOWNIKI NA PAPIER TOALETOWY JUMBO</t>
  </si>
  <si>
    <t>Montaż urządzeń, dojazd, materiały montażowe po stronie Wykonawcy.</t>
  </si>
  <si>
    <t>Poz. 1 - 2  Wykonany z tworzywa odpornego na środki dezynfekcyjne. Etykieta samoprzylepna umożliwiająca trwałe umieszczenie na koszu i pokrywie. Etykiety samoprzylepne w ilości odpowiadającej ilości koszy.</t>
  </si>
  <si>
    <t xml:space="preserve">Zamawiający wymaga gwarancji na wszystkie elementy przedmiotu zamówienia (bezpłatna naprawa lub wymiana) min. 12 miesięcy. </t>
  </si>
  <si>
    <t>Uchwyt mopa dwustronnego z rozkładanymi skrzydełkami. 
Otwierany za pomocą dwóch przycisków 
Wraz z przegubem umożliwiającym pracę w dwóch płaszczyznach
O wymiarach 40 x 11 cm i pasujący do kija o średnicy 23,5 cm (+/- 2 mm)
Wykonany z polipropylenu
Wszystkie elementy metalowe wykonane ze stali szlachetnej, nierdzewnej, trwale naniesiona data produkcji. Odporny na działanie środków chemicznych. Możliwa dezynfekcja termiczna do 110 stopni C. Łączenie uchwytu z kijem za pomocą śruby. Kompatybilny z mopem dwustronnym 40 cm.</t>
  </si>
  <si>
    <t>Zamawiający wymaga gwarancji na wszystkie elementy przedmiotu zamówienia (bezpłatna naprawa lub wymiana, serwis) min. 24 m-ce. Wykonawca gwarantuje pełną gwarancję przez okres min. 24 m-ce.</t>
  </si>
  <si>
    <t>Opis: Dozownik / pojemnik na papier toaletowy typu JUMBO, zamykany na klucz, wykonany z tworzywa sztucznego, łatwy do utrzymania w czystości. Wykonany z tworzywa odpornego na środki dezynfekcyjne.</t>
  </si>
  <si>
    <t>Wartość jednostkowa netto w zł</t>
  </si>
  <si>
    <t>Wartość netto w zł (kol.4 x kol. 5)</t>
  </si>
  <si>
    <t xml:space="preserve">Cena jednostkowa brutto w zł
(kol.5 powiększona o VAT)
</t>
  </si>
  <si>
    <t>stawka VAT
%</t>
  </si>
  <si>
    <t xml:space="preserve">Cena brutto w zł
(kol.4xkol.7)
</t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</si>
  <si>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Calibri"/>
        <family val="2"/>
      </rPr>
      <t>min. 6 lat.</t>
    </r>
    <r>
      <rPr>
        <sz val="8"/>
        <rFont val="Calibri"/>
        <family val="2"/>
      </rPr>
      <t xml:space="preserve"> Wykonawca gwarantuje pełną gwarancję przez okres min. 6 lat, w tym koszt napraw, serwisów, konserwacji, obsługi przedmiotu zamówienia po stronie Wykonawcy. </t>
    </r>
  </si>
  <si>
    <r>
      <t>Zamawiający wymaga bezpłatnej obsługi serwisowej w okresie gwarancji, gwarancja na wszystkie elementy przedmiotu zamówienia (bezpłatna naprawa lub wymiana, serwis)</t>
    </r>
    <r>
      <rPr>
        <sz val="8"/>
        <color indexed="10"/>
        <rFont val="Calibri"/>
        <family val="2"/>
      </rPr>
      <t xml:space="preserve"> min. 24 m-ce. </t>
    </r>
    <r>
      <rPr>
        <sz val="8"/>
        <rFont val="Calibri"/>
        <family val="2"/>
      </rPr>
      <t xml:space="preserve">Wykonawca gwarantuje pełną gwarancję przez okres min. 24 m-ce, w tym koszt napraw, serwisów, konserwacji, przeglądów, obsługi przedmiotu zamówienia po stronie Wykonawcy. </t>
    </r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</si>
  <si>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Calibri"/>
        <family val="2"/>
      </rPr>
      <t xml:space="preserve">min. 24 m-ce. </t>
    </r>
    <r>
      <rPr>
        <sz val="8"/>
        <rFont val="Calibri"/>
        <family val="2"/>
      </rPr>
      <t xml:space="preserve">Wykonawca gwarantuje pełną gwarancję przez okres min. 24 m-ce, w tym koszt napraw, serwisów, konserwacji, obsługi przedmiotu zamówienia po stronie Wykonawcy. </t>
    </r>
  </si>
  <si>
    <r>
      <t xml:space="preserve">Zamawiający wymaga bezpłatnej obsługi serwisowej w okresie gwarancji, gwarancja na wszystkie elementy przedmiotu zamówienia (bezpłatna naprawa lub wymiana, serwis) </t>
    </r>
    <r>
      <rPr>
        <sz val="10"/>
        <color indexed="10"/>
        <rFont val="Calibri"/>
        <family val="2"/>
      </rPr>
      <t>min. 36 miesięcy.</t>
    </r>
  </si>
  <si>
    <t>3.</t>
  </si>
  <si>
    <t>4.</t>
  </si>
  <si>
    <t>5.</t>
  </si>
  <si>
    <t>6.</t>
  </si>
  <si>
    <t>7.</t>
  </si>
  <si>
    <t>8.</t>
  </si>
  <si>
    <t>9.</t>
  </si>
  <si>
    <t>10.</t>
  </si>
  <si>
    <t>SPRZĘT DO SPRZĄTANIA - STELAŻE DO MOPÓW</t>
  </si>
  <si>
    <t>Zamawiający wymaga dostarczenia próbki - 1 szt.</t>
  </si>
  <si>
    <t>Zamawiający wymaga dostarczenia próbki - 1 egzemplarza</t>
  </si>
  <si>
    <t>I zamówienie sukcesywna dostawa i montaź do 14 dni od dnia otrzymania zamówienia, zgodnie z zapotrzebowaniem Zamawiającego. Kolejne zamówienia ternin realizacji do 5 dni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</si>
</sst>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_-* #,##0.00\ _z_ł_-;\-* #,##0.00\ _z_ł_-;_-* \-??\ _z_ł_-;_-@_-"/>
    <numFmt numFmtId="167" formatCode="_-* #,##0.00\ [$€]_-;\-* #,##0.00\ [$€]_-;_-* \-??\ [$€]_-;_-@_-"/>
    <numFmt numFmtId="168" formatCode="#,##0.00\ _z_ł"/>
    <numFmt numFmtId="169" formatCode="0.000"/>
    <numFmt numFmtId="170" formatCode="[$€-2]\ #,##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0"/>
    <numFmt numFmtId="177" formatCode="#,##0.0"/>
    <numFmt numFmtId="178" formatCode="&quot; &quot;#,##0.00&quot;      &quot;;&quot;-&quot;#,##0.00&quot;      &quot;;&quot; &quot;&quot;-&quot;#&quot;      &quot;;@&quot; &quot;"/>
    <numFmt numFmtId="179" formatCode="[$-415]General"/>
    <numFmt numFmtId="180" formatCode="#,##0.00&quot; &quot;[$€-407];[Red]&quot;-&quot;#,##0.00&quot; &quot;[$€-407]"/>
    <numFmt numFmtId="181" formatCode="0.0000"/>
    <numFmt numFmtId="182" formatCode="\ #,##0.00&quot;      &quot;;\-#,##0.00&quot;      &quot;;&quot; -&quot;#&quot;      &quot;;@\ "/>
    <numFmt numFmtId="183" formatCode="0.00000000"/>
    <numFmt numFmtId="184" formatCode="0.0000000"/>
    <numFmt numFmtId="185" formatCode="0.000000"/>
    <numFmt numFmtId="186" formatCode="0.00000"/>
    <numFmt numFmtId="187" formatCode="#,##0.00\ [$zł-415];[Red]\-#,##0.00\ [$zł-415]"/>
    <numFmt numFmtId="188" formatCode="#,##0.00&quot; zł&quot;"/>
    <numFmt numFmtId="189" formatCode="#,##0.00&quot; zł&quot;;\-#,##0.00&quot; zł&quot;"/>
  </numFmts>
  <fonts count="58">
    <font>
      <sz val="10"/>
      <name val="Arial"/>
      <family val="0"/>
    </font>
    <font>
      <sz val="12"/>
      <color indexed="8"/>
      <name val="Times New Roman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36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i/>
      <sz val="9"/>
      <color indexed="8"/>
      <name val="Calibri"/>
      <family val="2"/>
    </font>
    <font>
      <i/>
      <u val="single"/>
      <sz val="9"/>
      <color indexed="8"/>
      <name val="Calibri"/>
      <family val="2"/>
    </font>
    <font>
      <u val="single"/>
      <sz val="9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8"/>
      <name val="Arial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26" fillId="27" borderId="0" applyNumberFormat="0" applyBorder="0" applyAlignment="0" applyProtection="0"/>
    <xf numFmtId="0" fontId="5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6" fillId="12" borderId="1" applyNumberFormat="0" applyAlignment="0" applyProtection="0"/>
    <xf numFmtId="0" fontId="7" fillId="34" borderId="2" applyNumberFormat="0" applyAlignment="0" applyProtection="0"/>
    <xf numFmtId="0" fontId="8" fillId="6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ill="0" applyBorder="0" applyAlignment="0" applyProtection="0"/>
    <xf numFmtId="0" fontId="23" fillId="0" borderId="0">
      <alignment horizontal="center"/>
      <protection/>
    </xf>
    <xf numFmtId="0" fontId="23" fillId="0" borderId="0">
      <alignment horizontal="center" textRotation="90"/>
      <protection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35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28" fillId="37" borderId="0" applyNumberFormat="0" applyBorder="0" applyAlignment="0" applyProtection="0"/>
    <xf numFmtId="17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6" fillId="34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180" fontId="24" fillId="0" borderId="0">
      <alignment/>
      <protection/>
    </xf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3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5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2" fillId="0" borderId="0" xfId="80" applyFont="1" applyAlignment="1">
      <alignment vertical="center"/>
      <protection/>
    </xf>
    <xf numFmtId="0" fontId="33" fillId="0" borderId="0" xfId="80" applyFont="1" applyAlignment="1">
      <alignment horizontal="center" vertical="center"/>
      <protection/>
    </xf>
    <xf numFmtId="0" fontId="0" fillId="0" borderId="0" xfId="79" applyFont="1" applyBorder="1" applyAlignment="1">
      <alignment vertical="center"/>
      <protection/>
    </xf>
    <xf numFmtId="0" fontId="31" fillId="0" borderId="0" xfId="79" applyFont="1" applyBorder="1" applyAlignment="1">
      <alignment vertical="center"/>
      <protection/>
    </xf>
    <xf numFmtId="0" fontId="31" fillId="0" borderId="10" xfId="0" applyFont="1" applyBorder="1" applyAlignment="1">
      <alignment horizontal="center" vertical="center" wrapText="1"/>
    </xf>
    <xf numFmtId="0" fontId="34" fillId="0" borderId="10" xfId="80" applyFont="1" applyBorder="1" applyAlignment="1">
      <alignment vertical="center" wrapText="1"/>
      <protection/>
    </xf>
    <xf numFmtId="0" fontId="33" fillId="0" borderId="0" xfId="80" applyFont="1">
      <alignment/>
      <protection/>
    </xf>
    <xf numFmtId="0" fontId="33" fillId="0" borderId="0" xfId="80" applyFont="1" applyAlignment="1">
      <alignment horizontal="center" vertical="center" wrapText="1"/>
      <protection/>
    </xf>
    <xf numFmtId="0" fontId="33" fillId="0" borderId="0" xfId="80" applyFont="1" applyAlignment="1">
      <alignment vertical="center" wrapText="1"/>
      <protection/>
    </xf>
    <xf numFmtId="0" fontId="33" fillId="0" borderId="10" xfId="80" applyFont="1" applyBorder="1" applyAlignment="1">
      <alignment horizontal="center" vertical="center" wrapText="1"/>
      <protection/>
    </xf>
    <xf numFmtId="4" fontId="33" fillId="0" borderId="10" xfId="80" applyNumberFormat="1" applyFont="1" applyBorder="1" applyAlignment="1">
      <alignment horizontal="center" vertical="center" wrapText="1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7" fillId="0" borderId="10" xfId="80" applyFont="1" applyBorder="1" applyAlignment="1">
      <alignment horizontal="center" vertical="center" wrapText="1"/>
      <protection/>
    </xf>
    <xf numFmtId="0" fontId="38" fillId="0" borderId="0" xfId="79" applyFont="1" applyBorder="1" applyAlignment="1">
      <alignment vertical="center"/>
      <protection/>
    </xf>
    <xf numFmtId="0" fontId="37" fillId="0" borderId="10" xfId="0" applyFont="1" applyBorder="1" applyAlignment="1">
      <alignment horizontal="center" vertical="center" wrapText="1"/>
    </xf>
    <xf numFmtId="0" fontId="33" fillId="0" borderId="10" xfId="80" applyNumberFormat="1" applyFont="1" applyBorder="1" applyAlignment="1">
      <alignment horizontal="center" vertical="center" wrapText="1"/>
      <protection/>
    </xf>
    <xf numFmtId="0" fontId="39" fillId="0" borderId="0" xfId="79" applyFont="1" applyBorder="1" applyAlignment="1">
      <alignment vertical="center"/>
      <protection/>
    </xf>
    <xf numFmtId="0" fontId="40" fillId="0" borderId="0" xfId="80" applyFont="1" applyAlignment="1">
      <alignment vertical="center"/>
      <protection/>
    </xf>
    <xf numFmtId="0" fontId="40" fillId="0" borderId="0" xfId="80" applyFont="1" applyAlignment="1">
      <alignment horizontal="center" vertical="center"/>
      <protection/>
    </xf>
    <xf numFmtId="0" fontId="41" fillId="0" borderId="10" xfId="80" applyFont="1" applyBorder="1" applyAlignment="1">
      <alignment horizontal="center" vertical="center" wrapText="1"/>
      <protection/>
    </xf>
    <xf numFmtId="0" fontId="42" fillId="0" borderId="0" xfId="79" applyFont="1" applyBorder="1" applyAlignment="1">
      <alignment vertical="center"/>
      <protection/>
    </xf>
    <xf numFmtId="0" fontId="43" fillId="0" borderId="10" xfId="80" applyFont="1" applyBorder="1" applyAlignment="1">
      <alignment horizontal="center" vertical="center" wrapText="1"/>
      <protection/>
    </xf>
    <xf numFmtId="0" fontId="43" fillId="0" borderId="11" xfId="80" applyFont="1" applyBorder="1" applyAlignment="1">
      <alignment horizontal="center" vertical="center" wrapText="1"/>
      <protection/>
    </xf>
    <xf numFmtId="0" fontId="44" fillId="0" borderId="0" xfId="79" applyFont="1" applyBorder="1" applyAlignment="1">
      <alignment vertical="center"/>
      <protection/>
    </xf>
    <xf numFmtId="0" fontId="45" fillId="0" borderId="10" xfId="80" applyFont="1" applyBorder="1" applyAlignment="1">
      <alignment horizontal="center" vertical="center" wrapText="1"/>
      <protection/>
    </xf>
    <xf numFmtId="0" fontId="46" fillId="0" borderId="10" xfId="80" applyFont="1" applyBorder="1" applyAlignment="1">
      <alignment vertical="center" wrapText="1"/>
      <protection/>
    </xf>
    <xf numFmtId="0" fontId="45" fillId="0" borderId="11" xfId="80" applyFont="1" applyBorder="1" applyAlignment="1">
      <alignment horizontal="center" vertical="center" wrapText="1"/>
      <protection/>
    </xf>
    <xf numFmtId="0" fontId="45" fillId="0" borderId="0" xfId="80" applyFont="1">
      <alignment/>
      <protection/>
    </xf>
    <xf numFmtId="0" fontId="35" fillId="0" borderId="10" xfId="80" applyFont="1" applyBorder="1" applyAlignment="1">
      <alignment vertical="center" wrapText="1"/>
      <protection/>
    </xf>
    <xf numFmtId="0" fontId="40" fillId="0" borderId="0" xfId="80" applyFont="1" applyAlignment="1">
      <alignment horizontal="center" vertical="center" wrapText="1"/>
      <protection/>
    </xf>
    <xf numFmtId="0" fontId="40" fillId="0" borderId="0" xfId="80" applyFont="1">
      <alignment/>
      <protection/>
    </xf>
    <xf numFmtId="0" fontId="40" fillId="0" borderId="0" xfId="80" applyFont="1" applyAlignment="1">
      <alignment vertical="center" wrapText="1"/>
      <protection/>
    </xf>
    <xf numFmtId="0" fontId="39" fillId="0" borderId="0" xfId="80" applyFont="1" applyAlignment="1">
      <alignment horizontal="center" vertical="center" wrapText="1"/>
      <protection/>
    </xf>
    <xf numFmtId="4" fontId="39" fillId="0" borderId="0" xfId="80" applyNumberFormat="1" applyFont="1" applyBorder="1" applyAlignment="1">
      <alignment horizontal="center" vertical="center" wrapText="1"/>
      <protection/>
    </xf>
    <xf numFmtId="0" fontId="45" fillId="0" borderId="0" xfId="80" applyFont="1" applyAlignment="1">
      <alignment horizontal="center" vertical="center"/>
      <protection/>
    </xf>
    <xf numFmtId="0" fontId="43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9" fontId="42" fillId="0" borderId="0" xfId="83" applyFont="1" applyFill="1" applyAlignment="1">
      <alignment/>
    </xf>
    <xf numFmtId="4" fontId="45" fillId="0" borderId="10" xfId="80" applyNumberFormat="1" applyFont="1" applyBorder="1" applyAlignment="1">
      <alignment horizontal="center" vertical="center" wrapText="1"/>
      <protection/>
    </xf>
    <xf numFmtId="0" fontId="45" fillId="0" borderId="10" xfId="80" applyFont="1" applyFill="1" applyBorder="1" applyAlignment="1">
      <alignment horizontal="center" vertical="center" wrapText="1"/>
      <protection/>
    </xf>
    <xf numFmtId="4" fontId="35" fillId="0" borderId="10" xfId="80" applyNumberFormat="1" applyFont="1" applyFill="1" applyBorder="1" applyAlignment="1">
      <alignment horizontal="center" vertical="center" wrapText="1"/>
      <protection/>
    </xf>
    <xf numFmtId="0" fontId="35" fillId="0" borderId="10" xfId="80" applyNumberFormat="1" applyFont="1" applyBorder="1" applyAlignment="1">
      <alignment horizontal="center" vertical="center" wrapText="1"/>
      <protection/>
    </xf>
    <xf numFmtId="4" fontId="35" fillId="0" borderId="10" xfId="80" applyNumberFormat="1" applyFont="1" applyBorder="1" applyAlignment="1">
      <alignment horizontal="center" vertical="center" wrapText="1"/>
      <protection/>
    </xf>
    <xf numFmtId="0" fontId="45" fillId="0" borderId="0" xfId="80" applyFont="1" applyAlignment="1">
      <alignment horizontal="center" vertical="center" wrapText="1"/>
      <protection/>
    </xf>
    <xf numFmtId="0" fontId="45" fillId="0" borderId="0" xfId="80" applyFont="1" applyAlignment="1">
      <alignment vertical="center" wrapText="1"/>
      <protection/>
    </xf>
    <xf numFmtId="0" fontId="50" fillId="0" borderId="0" xfId="80" applyFont="1">
      <alignment/>
      <protection/>
    </xf>
    <xf numFmtId="0" fontId="51" fillId="0" borderId="0" xfId="80" applyFont="1">
      <alignment/>
      <protection/>
    </xf>
    <xf numFmtId="0" fontId="52" fillId="0" borderId="0" xfId="79" applyFont="1" applyFill="1" applyAlignment="1">
      <alignment/>
      <protection/>
    </xf>
    <xf numFmtId="0" fontId="35" fillId="0" borderId="0" xfId="79" applyFont="1" applyFill="1" applyAlignment="1">
      <alignment/>
      <protection/>
    </xf>
    <xf numFmtId="0" fontId="45" fillId="0" borderId="0" xfId="80" applyFont="1" applyAlignment="1">
      <alignment wrapText="1"/>
      <protection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40" fillId="0" borderId="10" xfId="78" applyFont="1" applyBorder="1" applyAlignment="1">
      <alignment horizontal="center" vertical="center" wrapText="1"/>
      <protection/>
    </xf>
    <xf numFmtId="0" fontId="54" fillId="0" borderId="10" xfId="78" applyFont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4" fillId="0" borderId="0" xfId="80" applyFont="1">
      <alignment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9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/>
    </xf>
    <xf numFmtId="0" fontId="39" fillId="0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3" fillId="0" borderId="10" xfId="78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10" xfId="78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9" fontId="40" fillId="0" borderId="0" xfId="83" applyFont="1" applyFill="1" applyAlignment="1">
      <alignment horizontal="center" vertical="center"/>
    </xf>
    <xf numFmtId="9" fontId="42" fillId="0" borderId="0" xfId="83" applyFont="1" applyFill="1" applyAlignment="1">
      <alignment horizontal="center" vertical="center"/>
    </xf>
    <xf numFmtId="9" fontId="40" fillId="0" borderId="0" xfId="83" applyFont="1" applyFill="1" applyAlignment="1">
      <alignment horizontal="center" vertical="center" wrapText="1"/>
    </xf>
    <xf numFmtId="0" fontId="45" fillId="0" borderId="10" xfId="80" applyFont="1" applyBorder="1">
      <alignment/>
      <protection/>
    </xf>
    <xf numFmtId="0" fontId="42" fillId="0" borderId="10" xfId="0" applyFont="1" applyBorder="1" applyAlignment="1">
      <alignment/>
    </xf>
    <xf numFmtId="0" fontId="49" fillId="0" borderId="10" xfId="79" applyFont="1" applyBorder="1" applyAlignment="1">
      <alignment horizontal="left" vertical="center" wrapText="1"/>
      <protection/>
    </xf>
    <xf numFmtId="0" fontId="45" fillId="0" borderId="14" xfId="80" applyFont="1" applyBorder="1" applyAlignment="1">
      <alignment wrapText="1"/>
      <protection/>
    </xf>
    <xf numFmtId="0" fontId="33" fillId="0" borderId="10" xfId="80" applyFont="1" applyBorder="1">
      <alignment/>
      <protection/>
    </xf>
    <xf numFmtId="0" fontId="45" fillId="0" borderId="10" xfId="80" applyFont="1" applyBorder="1" applyAlignment="1">
      <alignment horizontal="center" vertical="center" wrapText="1"/>
      <protection/>
    </xf>
    <xf numFmtId="0" fontId="45" fillId="0" borderId="11" xfId="80" applyFont="1" applyBorder="1" applyAlignment="1">
      <alignment horizontal="center" vertical="center" wrapText="1"/>
      <protection/>
    </xf>
    <xf numFmtId="0" fontId="45" fillId="0" borderId="12" xfId="80" applyFont="1" applyBorder="1" applyAlignment="1">
      <alignment horizontal="center" vertical="center" wrapText="1"/>
      <protection/>
    </xf>
    <xf numFmtId="4" fontId="45" fillId="0" borderId="11" xfId="80" applyNumberFormat="1" applyFont="1" applyBorder="1" applyAlignment="1">
      <alignment horizontal="center" vertical="center" wrapText="1"/>
      <protection/>
    </xf>
    <xf numFmtId="4" fontId="45" fillId="0" borderId="12" xfId="80" applyNumberFormat="1" applyFont="1" applyBorder="1" applyAlignment="1">
      <alignment horizontal="center" vertical="center" wrapText="1"/>
      <protection/>
    </xf>
    <xf numFmtId="0" fontId="45" fillId="0" borderId="11" xfId="80" applyNumberFormat="1" applyFont="1" applyBorder="1" applyAlignment="1">
      <alignment horizontal="center" vertical="center" wrapText="1"/>
      <protection/>
    </xf>
    <xf numFmtId="0" fontId="45" fillId="0" borderId="12" xfId="80" applyNumberFormat="1" applyFont="1" applyBorder="1" applyAlignment="1">
      <alignment horizontal="center" vertical="center" wrapText="1"/>
      <protection/>
    </xf>
    <xf numFmtId="0" fontId="47" fillId="0" borderId="10" xfId="79" applyFont="1" applyFill="1" applyBorder="1" applyAlignment="1">
      <alignment horizontal="left" vertical="center" wrapText="1"/>
      <protection/>
    </xf>
    <xf numFmtId="0" fontId="39" fillId="0" borderId="13" xfId="80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" fontId="45" fillId="0" borderId="10" xfId="80" applyNumberFormat="1" applyFont="1" applyBorder="1" applyAlignment="1">
      <alignment horizontal="center" vertical="center" wrapText="1"/>
      <protection/>
    </xf>
    <xf numFmtId="0" fontId="45" fillId="0" borderId="14" xfId="80" applyFont="1" applyBorder="1" applyAlignment="1">
      <alignment horizontal="left" wrapText="1"/>
      <protection/>
    </xf>
    <xf numFmtId="0" fontId="45" fillId="0" borderId="15" xfId="80" applyFont="1" applyBorder="1" applyAlignment="1">
      <alignment horizontal="left" wrapText="1"/>
      <protection/>
    </xf>
    <xf numFmtId="0" fontId="45" fillId="0" borderId="16" xfId="80" applyFont="1" applyBorder="1" applyAlignment="1">
      <alignment horizontal="left" wrapText="1"/>
      <protection/>
    </xf>
    <xf numFmtId="0" fontId="41" fillId="0" borderId="14" xfId="80" applyFont="1" applyBorder="1" applyAlignment="1">
      <alignment wrapText="1"/>
      <protection/>
    </xf>
    <xf numFmtId="0" fontId="57" fillId="0" borderId="15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0" fontId="47" fillId="0" borderId="12" xfId="79" applyFont="1" applyFill="1" applyBorder="1" applyAlignment="1">
      <alignment horizontal="left" vertical="center" wrapText="1"/>
      <protection/>
    </xf>
    <xf numFmtId="0" fontId="53" fillId="0" borderId="13" xfId="0" applyFont="1" applyBorder="1" applyAlignment="1">
      <alignment horizontal="left" vertical="center"/>
    </xf>
    <xf numFmtId="0" fontId="53" fillId="0" borderId="10" xfId="79" applyFont="1" applyBorder="1" applyAlignment="1">
      <alignment horizontal="left" vertical="center" wrapText="1"/>
      <protection/>
    </xf>
    <xf numFmtId="0" fontId="42" fillId="0" borderId="10" xfId="79" applyFont="1" applyFill="1" applyBorder="1" applyAlignment="1">
      <alignment horizontal="left" vertical="center" wrapText="1"/>
      <protection/>
    </xf>
    <xf numFmtId="0" fontId="40" fillId="0" borderId="10" xfId="0" applyFont="1" applyBorder="1" applyAlignment="1">
      <alignment horizontal="left" vertical="center" wrapText="1"/>
    </xf>
    <xf numFmtId="0" fontId="41" fillId="0" borderId="10" xfId="79" applyFont="1" applyFill="1" applyBorder="1" applyAlignment="1">
      <alignment horizontal="left" vertical="center" wrapText="1"/>
      <protection/>
    </xf>
    <xf numFmtId="0" fontId="40" fillId="0" borderId="10" xfId="80" applyFont="1" applyBorder="1" applyAlignment="1">
      <alignment horizontal="left" vertical="center" wrapText="1"/>
      <protection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31" fillId="0" borderId="13" xfId="80" applyFont="1" applyBorder="1" applyAlignment="1">
      <alignment horizontal="left" vertical="center"/>
      <protection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3" fillId="0" borderId="10" xfId="79" applyFont="1" applyFill="1" applyBorder="1" applyAlignment="1">
      <alignment horizontal="left" vertical="center" wrapText="1"/>
      <protection/>
    </xf>
    <xf numFmtId="0" fontId="39" fillId="0" borderId="13" xfId="0" applyFont="1" applyFill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</cellXfs>
  <cellStyles count="8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uro" xfId="63"/>
    <cellStyle name="Heading" xfId="64"/>
    <cellStyle name="Heading1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eutralny" xfId="74"/>
    <cellStyle name="Normalny 2" xfId="75"/>
    <cellStyle name="Normalny 3" xfId="76"/>
    <cellStyle name="Normalny 4" xfId="77"/>
    <cellStyle name="Normalny_Arkusz1" xfId="78"/>
    <cellStyle name="Normalny_Mobox i doposażenie 30.06.2014" xfId="79"/>
    <cellStyle name="Normalny_PRZYLĄDEK - pakiety do przetargu DLG powyżej 1 tys.- wersja z 03.10" xfId="80"/>
    <cellStyle name="Obliczenia" xfId="81"/>
    <cellStyle name="Followed Hyperlink" xfId="82"/>
    <cellStyle name="Percent" xfId="83"/>
    <cellStyle name="Result" xfId="84"/>
    <cellStyle name="Result2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Złe" xfId="93"/>
    <cellStyle name="Zły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view="pageBreakPreview" zoomScaleSheetLayoutView="100" zoomScalePageLayoutView="0" workbookViewId="0" topLeftCell="A1">
      <selection activeCell="B9" sqref="B9:H9"/>
    </sheetView>
  </sheetViews>
  <sheetFormatPr defaultColWidth="11.57421875" defaultRowHeight="12.75"/>
  <cols>
    <col min="1" max="1" width="5.28125" style="28" customWidth="1"/>
    <col min="2" max="2" width="58.7109375" style="28" customWidth="1"/>
    <col min="3" max="3" width="7.00390625" style="28" customWidth="1"/>
    <col min="4" max="4" width="6.8515625" style="28" customWidth="1"/>
    <col min="5" max="5" width="9.00390625" style="35" customWidth="1"/>
    <col min="6" max="6" width="6.7109375" style="35" customWidth="1"/>
    <col min="7" max="7" width="10.57421875" style="35" customWidth="1"/>
    <col min="8" max="8" width="11.57421875" style="35" customWidth="1"/>
    <col min="9" max="9" width="11.00390625" style="35" customWidth="1"/>
    <col min="10" max="16384" width="11.57421875" style="28" customWidth="1"/>
  </cols>
  <sheetData>
    <row r="1" spans="1:9" s="18" customFormat="1" ht="24" customHeight="1">
      <c r="A1" s="17" t="s">
        <v>17</v>
      </c>
      <c r="C1" s="118" t="s">
        <v>25</v>
      </c>
      <c r="D1" s="119"/>
      <c r="E1" s="119"/>
      <c r="F1" s="119"/>
      <c r="G1" s="119"/>
      <c r="H1" s="119"/>
      <c r="I1" s="119"/>
    </row>
    <row r="2" spans="1:9" s="21" customFormat="1" ht="82.5" customHeight="1">
      <c r="A2" s="20" t="s">
        <v>5</v>
      </c>
      <c r="B2" s="20" t="s">
        <v>16</v>
      </c>
      <c r="C2" s="20" t="s">
        <v>23</v>
      </c>
      <c r="D2" s="20" t="s">
        <v>22</v>
      </c>
      <c r="E2" s="20" t="s">
        <v>56</v>
      </c>
      <c r="F2" s="20" t="s">
        <v>59</v>
      </c>
      <c r="G2" s="20" t="s">
        <v>58</v>
      </c>
      <c r="H2" s="20" t="s">
        <v>57</v>
      </c>
      <c r="I2" s="20" t="s">
        <v>60</v>
      </c>
    </row>
    <row r="3" spans="1:9" s="24" customFormat="1" ht="15.75" customHeight="1">
      <c r="A3" s="22">
        <v>1</v>
      </c>
      <c r="B3" s="22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</row>
    <row r="4" spans="1:9" ht="21" customHeight="1">
      <c r="A4" s="110">
        <v>1</v>
      </c>
      <c r="B4" s="26" t="s">
        <v>26</v>
      </c>
      <c r="C4" s="111" t="s">
        <v>8</v>
      </c>
      <c r="D4" s="111">
        <f>1171+100-39</f>
        <v>1232</v>
      </c>
      <c r="E4" s="113"/>
      <c r="F4" s="115"/>
      <c r="G4" s="113"/>
      <c r="H4" s="113"/>
      <c r="I4" s="113"/>
    </row>
    <row r="5" spans="1:9" ht="154.5" customHeight="1">
      <c r="A5" s="110"/>
      <c r="B5" s="29" t="s">
        <v>0</v>
      </c>
      <c r="C5" s="112"/>
      <c r="D5" s="112"/>
      <c r="E5" s="114"/>
      <c r="F5" s="116"/>
      <c r="G5" s="114"/>
      <c r="H5" s="114"/>
      <c r="I5" s="114"/>
    </row>
    <row r="6" spans="1:9" s="31" customFormat="1" ht="24" customHeight="1">
      <c r="A6" s="30"/>
      <c r="C6" s="32"/>
      <c r="D6" s="32"/>
      <c r="E6" s="30"/>
      <c r="F6" s="30"/>
      <c r="G6" s="33"/>
      <c r="H6" s="34"/>
      <c r="I6" s="34"/>
    </row>
    <row r="8" spans="1:8" ht="21" customHeight="1">
      <c r="A8" s="36">
        <v>1</v>
      </c>
      <c r="B8" s="117" t="s">
        <v>33</v>
      </c>
      <c r="C8" s="117"/>
      <c r="D8" s="117"/>
      <c r="E8" s="117"/>
      <c r="F8" s="117"/>
      <c r="G8" s="117"/>
      <c r="H8" s="117"/>
    </row>
    <row r="9" spans="1:8" ht="27" customHeight="1">
      <c r="A9" s="36">
        <v>2</v>
      </c>
      <c r="B9" s="120" t="s">
        <v>34</v>
      </c>
      <c r="C9" s="120"/>
      <c r="D9" s="120"/>
      <c r="E9" s="120"/>
      <c r="F9" s="120"/>
      <c r="G9" s="120"/>
      <c r="H9" s="120"/>
    </row>
    <row r="10" spans="1:8" ht="43.5" customHeight="1">
      <c r="A10" s="36">
        <v>3</v>
      </c>
      <c r="B10" s="117" t="s">
        <v>61</v>
      </c>
      <c r="C10" s="117"/>
      <c r="D10" s="117"/>
      <c r="E10" s="117"/>
      <c r="F10" s="117"/>
      <c r="G10" s="117"/>
      <c r="H10" s="117"/>
    </row>
    <row r="11" spans="1:8" ht="28.5" customHeight="1">
      <c r="A11" s="36">
        <v>4</v>
      </c>
      <c r="B11" s="120" t="s">
        <v>42</v>
      </c>
      <c r="C11" s="120"/>
      <c r="D11" s="120"/>
      <c r="E11" s="120"/>
      <c r="F11" s="120"/>
      <c r="G11" s="120"/>
      <c r="H11" s="120"/>
    </row>
    <row r="12" spans="1:8" ht="36" customHeight="1">
      <c r="A12" s="36">
        <v>5</v>
      </c>
      <c r="B12" s="120" t="s">
        <v>28</v>
      </c>
      <c r="C12" s="120"/>
      <c r="D12" s="120"/>
      <c r="E12" s="120"/>
      <c r="F12" s="120"/>
      <c r="G12" s="120"/>
      <c r="H12" s="120"/>
    </row>
    <row r="13" spans="1:8" ht="34.5" customHeight="1">
      <c r="A13" s="36">
        <v>6</v>
      </c>
      <c r="B13" s="120" t="s">
        <v>37</v>
      </c>
      <c r="C13" s="120"/>
      <c r="D13" s="120"/>
      <c r="E13" s="120"/>
      <c r="F13" s="120"/>
      <c r="G13" s="120"/>
      <c r="H13" s="120"/>
    </row>
    <row r="14" spans="1:8" ht="20.25" customHeight="1">
      <c r="A14" s="36">
        <v>7</v>
      </c>
      <c r="B14" s="120" t="s">
        <v>40</v>
      </c>
      <c r="C14" s="120"/>
      <c r="D14" s="120"/>
      <c r="E14" s="120"/>
      <c r="F14" s="120"/>
      <c r="G14" s="120"/>
      <c r="H14" s="120"/>
    </row>
    <row r="15" spans="1:8" ht="21" customHeight="1">
      <c r="A15" s="36">
        <v>8</v>
      </c>
      <c r="B15" s="120" t="s">
        <v>50</v>
      </c>
      <c r="C15" s="120"/>
      <c r="D15" s="120"/>
      <c r="E15" s="120"/>
      <c r="F15" s="120"/>
      <c r="G15" s="120"/>
      <c r="H15" s="120"/>
    </row>
    <row r="16" spans="1:9" s="54" customFormat="1" ht="31.5" customHeight="1">
      <c r="A16" s="36">
        <v>9</v>
      </c>
      <c r="B16" s="108" t="s">
        <v>35</v>
      </c>
      <c r="C16" s="121"/>
      <c r="D16" s="121"/>
      <c r="E16" s="121"/>
      <c r="F16" s="121"/>
      <c r="G16" s="121"/>
      <c r="H16" s="122"/>
      <c r="I16" s="48"/>
    </row>
    <row r="17" spans="1:8" ht="33" customHeight="1">
      <c r="A17" s="36">
        <v>10</v>
      </c>
      <c r="B17" s="107" t="s">
        <v>30</v>
      </c>
      <c r="C17" s="107"/>
      <c r="D17" s="107"/>
      <c r="E17" s="107"/>
      <c r="F17" s="107"/>
      <c r="G17" s="107"/>
      <c r="H17" s="107"/>
    </row>
  </sheetData>
  <sheetProtection/>
  <mergeCells count="19">
    <mergeCell ref="C1:I1"/>
    <mergeCell ref="B15:H15"/>
    <mergeCell ref="B12:H12"/>
    <mergeCell ref="B17:H17"/>
    <mergeCell ref="B14:H14"/>
    <mergeCell ref="B16:H16"/>
    <mergeCell ref="B8:H8"/>
    <mergeCell ref="B13:H13"/>
    <mergeCell ref="B9:H9"/>
    <mergeCell ref="B11:H11"/>
    <mergeCell ref="B10:H10"/>
    <mergeCell ref="I4:I5"/>
    <mergeCell ref="G4:G5"/>
    <mergeCell ref="H4:H5"/>
    <mergeCell ref="A4:A5"/>
    <mergeCell ref="D4:D5"/>
    <mergeCell ref="E4:E5"/>
    <mergeCell ref="F4:F5"/>
    <mergeCell ref="C4:C5"/>
  </mergeCells>
  <printOptions/>
  <pageMargins left="0.7874015748031497" right="0.7874015748031497" top="0.7874015748031497" bottom="0.7874015748031497" header="0.3937007874015748" footer="0.31496062992125984"/>
  <pageSetup horizontalDpi="600" verticalDpi="600" orientation="landscape" paperSize="9" r:id="rId1"/>
  <headerFooter alignWithMargins="0">
    <oddHeader>&amp;L------------------------------------------
(pieczęć Wykonawcy)&amp;CFormularze cenowe&amp;RRozdział V</oddHeader>
    <oddFooter>&amp;LUSK/DZP/PN-225/2018&amp;C &amp;R------------------------------------------------------------------------------------------
(data, podpis upełnomocnionego przedstawiciela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view="pageBreakPreview" zoomScaleSheetLayoutView="100" zoomScalePageLayoutView="0" workbookViewId="0" topLeftCell="A7">
      <selection activeCell="B9" sqref="B9:H9"/>
    </sheetView>
  </sheetViews>
  <sheetFormatPr defaultColWidth="11.57421875" defaultRowHeight="12.75"/>
  <cols>
    <col min="1" max="1" width="5.28125" style="28" customWidth="1"/>
    <col min="2" max="2" width="58.7109375" style="28" customWidth="1"/>
    <col min="3" max="3" width="7.00390625" style="28" customWidth="1"/>
    <col min="4" max="4" width="6.8515625" style="28" customWidth="1"/>
    <col min="5" max="5" width="9.00390625" style="35" customWidth="1"/>
    <col min="6" max="6" width="6.7109375" style="35" customWidth="1"/>
    <col min="7" max="7" width="10.57421875" style="35" customWidth="1"/>
    <col min="8" max="8" width="11.57421875" style="35" customWidth="1"/>
    <col min="9" max="9" width="11.00390625" style="35" customWidth="1"/>
    <col min="10" max="10" width="12.7109375" style="35" hidden="1" customWidth="1"/>
    <col min="11" max="16384" width="11.57421875" style="28" customWidth="1"/>
  </cols>
  <sheetData>
    <row r="1" spans="1:9" s="18" customFormat="1" ht="24" customHeight="1">
      <c r="A1" s="17" t="s">
        <v>43</v>
      </c>
      <c r="C1" s="118" t="s">
        <v>21</v>
      </c>
      <c r="D1" s="119"/>
      <c r="E1" s="119"/>
      <c r="F1" s="119"/>
      <c r="G1" s="119"/>
      <c r="H1" s="119"/>
      <c r="I1" s="119"/>
    </row>
    <row r="2" spans="1:10" s="21" customFormat="1" ht="82.5" customHeight="1">
      <c r="A2" s="20" t="s">
        <v>5</v>
      </c>
      <c r="B2" s="20" t="s">
        <v>16</v>
      </c>
      <c r="C2" s="20" t="s">
        <v>23</v>
      </c>
      <c r="D2" s="20" t="s">
        <v>22</v>
      </c>
      <c r="E2" s="20" t="s">
        <v>56</v>
      </c>
      <c r="F2" s="20" t="s">
        <v>59</v>
      </c>
      <c r="G2" s="20" t="s">
        <v>58</v>
      </c>
      <c r="H2" s="20" t="s">
        <v>57</v>
      </c>
      <c r="I2" s="20" t="s">
        <v>60</v>
      </c>
      <c r="J2" s="37" t="s">
        <v>24</v>
      </c>
    </row>
    <row r="3" spans="1:10" s="24" customFormat="1" ht="15.75" customHeight="1">
      <c r="A3" s="22">
        <v>1</v>
      </c>
      <c r="B3" s="22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38"/>
    </row>
    <row r="4" spans="1:10" ht="21" customHeight="1">
      <c r="A4" s="110">
        <v>1</v>
      </c>
      <c r="B4" s="26" t="s">
        <v>27</v>
      </c>
      <c r="C4" s="111" t="s">
        <v>8</v>
      </c>
      <c r="D4" s="111">
        <f>646+50</f>
        <v>696</v>
      </c>
      <c r="E4" s="113"/>
      <c r="F4" s="115"/>
      <c r="G4" s="113"/>
      <c r="H4" s="113"/>
      <c r="I4" s="113"/>
      <c r="J4" s="123">
        <v>3573.83</v>
      </c>
    </row>
    <row r="5" spans="1:10" ht="93" customHeight="1">
      <c r="A5" s="110"/>
      <c r="B5" s="29" t="s">
        <v>36</v>
      </c>
      <c r="C5" s="112"/>
      <c r="D5" s="112"/>
      <c r="E5" s="114"/>
      <c r="F5" s="116"/>
      <c r="G5" s="114"/>
      <c r="H5" s="114"/>
      <c r="I5" s="114"/>
      <c r="J5" s="123"/>
    </row>
    <row r="6" spans="1:9" ht="12">
      <c r="A6" s="48"/>
      <c r="B6" s="49"/>
      <c r="C6" s="49"/>
      <c r="D6" s="49"/>
      <c r="E6" s="48"/>
      <c r="F6" s="48"/>
      <c r="G6" s="48"/>
      <c r="H6" s="48"/>
      <c r="I6" s="48"/>
    </row>
    <row r="7" ht="12">
      <c r="B7" s="50"/>
    </row>
    <row r="8" spans="1:8" ht="18.75" customHeight="1">
      <c r="A8" s="36">
        <v>1</v>
      </c>
      <c r="B8" s="117" t="s">
        <v>33</v>
      </c>
      <c r="C8" s="117"/>
      <c r="D8" s="117"/>
      <c r="E8" s="117"/>
      <c r="F8" s="117"/>
      <c r="G8" s="117"/>
      <c r="H8" s="117"/>
    </row>
    <row r="9" spans="1:8" ht="34.5" customHeight="1">
      <c r="A9" s="36">
        <v>2</v>
      </c>
      <c r="B9" s="120" t="s">
        <v>34</v>
      </c>
      <c r="C9" s="120"/>
      <c r="D9" s="120"/>
      <c r="E9" s="120"/>
      <c r="F9" s="120"/>
      <c r="G9" s="120"/>
      <c r="H9" s="120"/>
    </row>
    <row r="10" spans="1:8" ht="48" customHeight="1">
      <c r="A10" s="36">
        <v>3</v>
      </c>
      <c r="B10" s="117" t="s">
        <v>63</v>
      </c>
      <c r="C10" s="117"/>
      <c r="D10" s="117"/>
      <c r="E10" s="117"/>
      <c r="F10" s="117"/>
      <c r="G10" s="117"/>
      <c r="H10" s="117"/>
    </row>
    <row r="11" spans="1:8" ht="38.25" customHeight="1">
      <c r="A11" s="36">
        <v>4</v>
      </c>
      <c r="B11" s="120" t="s">
        <v>28</v>
      </c>
      <c r="C11" s="120"/>
      <c r="D11" s="120"/>
      <c r="E11" s="120"/>
      <c r="F11" s="120"/>
      <c r="G11" s="120"/>
      <c r="H11" s="120"/>
    </row>
    <row r="12" spans="1:8" ht="37.5" customHeight="1">
      <c r="A12" s="36">
        <v>5</v>
      </c>
      <c r="B12" s="120" t="s">
        <v>37</v>
      </c>
      <c r="C12" s="120"/>
      <c r="D12" s="120"/>
      <c r="E12" s="120"/>
      <c r="F12" s="120"/>
      <c r="G12" s="120"/>
      <c r="H12" s="120"/>
    </row>
    <row r="13" spans="1:8" ht="23.25" customHeight="1">
      <c r="A13" s="36">
        <v>6</v>
      </c>
      <c r="B13" s="120" t="s">
        <v>40</v>
      </c>
      <c r="C13" s="120"/>
      <c r="D13" s="120"/>
      <c r="E13" s="120"/>
      <c r="F13" s="120"/>
      <c r="G13" s="120"/>
      <c r="H13" s="120"/>
    </row>
    <row r="14" spans="1:8" ht="24" customHeight="1">
      <c r="A14" s="36">
        <v>7</v>
      </c>
      <c r="B14" s="120" t="s">
        <v>50</v>
      </c>
      <c r="C14" s="120"/>
      <c r="D14" s="120"/>
      <c r="E14" s="120"/>
      <c r="F14" s="120"/>
      <c r="G14" s="120"/>
      <c r="H14" s="120"/>
    </row>
    <row r="15" spans="1:8" ht="38.25" customHeight="1">
      <c r="A15" s="36">
        <v>8</v>
      </c>
      <c r="B15" s="124" t="s">
        <v>35</v>
      </c>
      <c r="C15" s="125"/>
      <c r="D15" s="125"/>
      <c r="E15" s="125"/>
      <c r="F15" s="125"/>
      <c r="G15" s="125"/>
      <c r="H15" s="126"/>
    </row>
    <row r="16" spans="1:10" ht="27.75" customHeight="1">
      <c r="A16" s="36">
        <v>9</v>
      </c>
      <c r="B16" s="107" t="s">
        <v>30</v>
      </c>
      <c r="C16" s="107"/>
      <c r="D16" s="107"/>
      <c r="E16" s="107"/>
      <c r="F16" s="107"/>
      <c r="G16" s="107"/>
      <c r="H16" s="107"/>
      <c r="I16" s="28"/>
      <c r="J16" s="28"/>
    </row>
    <row r="17" spans="9:10" ht="12">
      <c r="I17" s="28"/>
      <c r="J17" s="28"/>
    </row>
    <row r="18" spans="2:10" ht="12">
      <c r="B18" s="50"/>
      <c r="F18" s="28"/>
      <c r="G18" s="28"/>
      <c r="H18" s="28"/>
      <c r="I18" s="28"/>
      <c r="J18" s="28"/>
    </row>
    <row r="19" spans="2:10" ht="12">
      <c r="B19" s="52"/>
      <c r="F19" s="28"/>
      <c r="G19" s="28"/>
      <c r="H19" s="28"/>
      <c r="I19" s="28"/>
      <c r="J19" s="28"/>
    </row>
    <row r="20" spans="2:10" ht="12">
      <c r="B20" s="53"/>
      <c r="F20" s="28"/>
      <c r="G20" s="28"/>
      <c r="H20" s="28"/>
      <c r="I20" s="28"/>
      <c r="J20" s="28"/>
    </row>
    <row r="21" spans="6:10" ht="12">
      <c r="F21" s="28"/>
      <c r="G21" s="28"/>
      <c r="H21" s="28"/>
      <c r="I21" s="28"/>
      <c r="J21" s="28"/>
    </row>
  </sheetData>
  <sheetProtection/>
  <mergeCells count="19">
    <mergeCell ref="C1:I1"/>
    <mergeCell ref="B14:H14"/>
    <mergeCell ref="B15:H15"/>
    <mergeCell ref="B16:H16"/>
    <mergeCell ref="B13:H13"/>
    <mergeCell ref="B11:H11"/>
    <mergeCell ref="B9:H9"/>
    <mergeCell ref="B10:H10"/>
    <mergeCell ref="B12:H12"/>
    <mergeCell ref="B8:H8"/>
    <mergeCell ref="J4:J5"/>
    <mergeCell ref="I4:I5"/>
    <mergeCell ref="G4:G5"/>
    <mergeCell ref="H4:H5"/>
    <mergeCell ref="A4:A5"/>
    <mergeCell ref="D4:D5"/>
    <mergeCell ref="E4:E5"/>
    <mergeCell ref="F4:F5"/>
    <mergeCell ref="C4:C5"/>
  </mergeCells>
  <printOptions/>
  <pageMargins left="0.7874015748031497" right="0.7874015748031497" top="0.7874015748031497" bottom="0.7874015748031497" header="0.3937007874015748" footer="0.31496062992125984"/>
  <pageSetup horizontalDpi="600" verticalDpi="600" orientation="landscape" paperSize="9" r:id="rId1"/>
  <headerFooter alignWithMargins="0">
    <oddHeader>&amp;L------------------------------------------
(pieczęć Wykonawcy)&amp;CFormularze cenowe&amp;RRozdział V</oddHeader>
    <oddFooter>&amp;LUSK/DZP/PN-225/2018&amp;C &amp;R------------------------------------------------------------------------------------------
(data, podpis upełnomocnionego przedstawiciela Wykonawcy)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zoomScaleSheetLayoutView="100" zoomScalePageLayoutView="0" workbookViewId="0" topLeftCell="A1">
      <selection activeCell="B7" sqref="B7:H7"/>
    </sheetView>
  </sheetViews>
  <sheetFormatPr defaultColWidth="11.57421875" defaultRowHeight="12.75"/>
  <cols>
    <col min="1" max="1" width="5.28125" style="28" customWidth="1"/>
    <col min="2" max="2" width="58.7109375" style="28" customWidth="1"/>
    <col min="3" max="3" width="7.00390625" style="28" customWidth="1"/>
    <col min="4" max="4" width="6.8515625" style="28" customWidth="1"/>
    <col min="5" max="5" width="9.00390625" style="35" customWidth="1"/>
    <col min="6" max="6" width="6.7109375" style="35" customWidth="1"/>
    <col min="7" max="7" width="10.57421875" style="35" customWidth="1"/>
    <col min="8" max="8" width="11.57421875" style="35" customWidth="1"/>
    <col min="9" max="9" width="11.00390625" style="35" customWidth="1"/>
    <col min="10" max="10" width="12.7109375" style="35" hidden="1" customWidth="1"/>
    <col min="11" max="16384" width="11.57421875" style="28" customWidth="1"/>
  </cols>
  <sheetData>
    <row r="1" spans="1:9" s="18" customFormat="1" ht="24" customHeight="1">
      <c r="A1" s="17" t="s">
        <v>38</v>
      </c>
      <c r="C1" s="118" t="s">
        <v>49</v>
      </c>
      <c r="D1" s="119"/>
      <c r="E1" s="119"/>
      <c r="F1" s="119"/>
      <c r="G1" s="119"/>
      <c r="H1" s="119"/>
      <c r="I1" s="119"/>
    </row>
    <row r="2" spans="1:10" s="21" customFormat="1" ht="82.5" customHeight="1">
      <c r="A2" s="20" t="s">
        <v>5</v>
      </c>
      <c r="B2" s="20" t="s">
        <v>16</v>
      </c>
      <c r="C2" s="20" t="s">
        <v>23</v>
      </c>
      <c r="D2" s="20" t="s">
        <v>22</v>
      </c>
      <c r="E2" s="20" t="s">
        <v>56</v>
      </c>
      <c r="F2" s="20" t="s">
        <v>59</v>
      </c>
      <c r="G2" s="20" t="s">
        <v>58</v>
      </c>
      <c r="H2" s="20" t="s">
        <v>57</v>
      </c>
      <c r="I2" s="20" t="s">
        <v>60</v>
      </c>
      <c r="J2" s="37" t="s">
        <v>24</v>
      </c>
    </row>
    <row r="3" spans="1:10" s="24" customFormat="1" ht="15.75" customHeight="1">
      <c r="A3" s="22">
        <v>1</v>
      </c>
      <c r="B3" s="22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38"/>
    </row>
    <row r="4" spans="1:10" ht="21" customHeight="1">
      <c r="A4" s="110">
        <v>1</v>
      </c>
      <c r="B4" s="26" t="s">
        <v>39</v>
      </c>
      <c r="C4" s="111" t="s">
        <v>8</v>
      </c>
      <c r="D4" s="111">
        <f>85+25</f>
        <v>110</v>
      </c>
      <c r="E4" s="113"/>
      <c r="F4" s="115"/>
      <c r="G4" s="113"/>
      <c r="H4" s="113"/>
      <c r="I4" s="113"/>
      <c r="J4" s="123">
        <v>3573.83</v>
      </c>
    </row>
    <row r="5" spans="1:10" ht="77.25" customHeight="1">
      <c r="A5" s="110"/>
      <c r="B5" s="29" t="s">
        <v>55</v>
      </c>
      <c r="C5" s="112"/>
      <c r="D5" s="112"/>
      <c r="E5" s="114"/>
      <c r="F5" s="116"/>
      <c r="G5" s="114"/>
      <c r="H5" s="114"/>
      <c r="I5" s="114"/>
      <c r="J5" s="123"/>
    </row>
    <row r="6" spans="1:9" ht="12">
      <c r="A6" s="48"/>
      <c r="B6" s="49"/>
      <c r="C6" s="49"/>
      <c r="D6" s="49"/>
      <c r="E6" s="48"/>
      <c r="F6" s="48"/>
      <c r="G6" s="48"/>
      <c r="H6" s="48"/>
      <c r="I6" s="48"/>
    </row>
    <row r="7" spans="1:8" ht="24.75" customHeight="1">
      <c r="A7" s="105" t="s">
        <v>29</v>
      </c>
      <c r="B7" s="127" t="s">
        <v>76</v>
      </c>
      <c r="C7" s="128"/>
      <c r="D7" s="128"/>
      <c r="E7" s="128"/>
      <c r="F7" s="128"/>
      <c r="G7" s="128"/>
      <c r="H7" s="129"/>
    </row>
    <row r="8" spans="1:8" ht="18.75" customHeight="1">
      <c r="A8" s="105" t="s">
        <v>41</v>
      </c>
      <c r="B8" s="130" t="s">
        <v>33</v>
      </c>
      <c r="C8" s="130"/>
      <c r="D8" s="130"/>
      <c r="E8" s="130"/>
      <c r="F8" s="130"/>
      <c r="G8" s="130"/>
      <c r="H8" s="130"/>
    </row>
    <row r="9" spans="1:8" ht="30.75" customHeight="1">
      <c r="A9" s="105" t="s">
        <v>65</v>
      </c>
      <c r="B9" s="120" t="s">
        <v>34</v>
      </c>
      <c r="C9" s="120"/>
      <c r="D9" s="120"/>
      <c r="E9" s="120"/>
      <c r="F9" s="120"/>
      <c r="G9" s="120"/>
      <c r="H9" s="120"/>
    </row>
    <row r="10" spans="1:8" ht="48.75" customHeight="1">
      <c r="A10" s="105" t="s">
        <v>66</v>
      </c>
      <c r="B10" s="117" t="s">
        <v>62</v>
      </c>
      <c r="C10" s="117"/>
      <c r="D10" s="117"/>
      <c r="E10" s="117"/>
      <c r="F10" s="117"/>
      <c r="G10" s="117"/>
      <c r="H10" s="117"/>
    </row>
    <row r="11" spans="1:8" ht="36" customHeight="1">
      <c r="A11" s="105" t="s">
        <v>67</v>
      </c>
      <c r="B11" s="120" t="s">
        <v>28</v>
      </c>
      <c r="C11" s="120"/>
      <c r="D11" s="120"/>
      <c r="E11" s="120"/>
      <c r="F11" s="120"/>
      <c r="G11" s="120"/>
      <c r="H11" s="120"/>
    </row>
    <row r="12" spans="1:8" ht="33" customHeight="1">
      <c r="A12" s="105" t="s">
        <v>68</v>
      </c>
      <c r="B12" s="120" t="s">
        <v>37</v>
      </c>
      <c r="C12" s="120"/>
      <c r="D12" s="120"/>
      <c r="E12" s="120"/>
      <c r="F12" s="120"/>
      <c r="G12" s="120"/>
      <c r="H12" s="120"/>
    </row>
    <row r="13" spans="1:8" ht="25.5" customHeight="1">
      <c r="A13" s="105" t="s">
        <v>69</v>
      </c>
      <c r="B13" s="120" t="s">
        <v>40</v>
      </c>
      <c r="C13" s="120"/>
      <c r="D13" s="120"/>
      <c r="E13" s="120"/>
      <c r="F13" s="120"/>
      <c r="G13" s="120"/>
      <c r="H13" s="120"/>
    </row>
    <row r="14" spans="1:8" ht="27" customHeight="1">
      <c r="A14" s="105" t="s">
        <v>70</v>
      </c>
      <c r="B14" s="120" t="s">
        <v>50</v>
      </c>
      <c r="C14" s="120"/>
      <c r="D14" s="120"/>
      <c r="E14" s="120"/>
      <c r="F14" s="120"/>
      <c r="G14" s="120"/>
      <c r="H14" s="120"/>
    </row>
    <row r="15" spans="1:8" ht="39.75" customHeight="1">
      <c r="A15" s="105" t="s">
        <v>71</v>
      </c>
      <c r="B15" s="124" t="s">
        <v>35</v>
      </c>
      <c r="C15" s="125"/>
      <c r="D15" s="125"/>
      <c r="E15" s="125"/>
      <c r="F15" s="125"/>
      <c r="G15" s="125"/>
      <c r="H15" s="126"/>
    </row>
    <row r="16" spans="1:8" ht="30" customHeight="1">
      <c r="A16" s="105" t="s">
        <v>72</v>
      </c>
      <c r="B16" s="107" t="s">
        <v>75</v>
      </c>
      <c r="C16" s="107"/>
      <c r="D16" s="107"/>
      <c r="E16" s="107"/>
      <c r="F16" s="107"/>
      <c r="G16" s="107"/>
      <c r="H16" s="107"/>
    </row>
    <row r="17" spans="2:10" ht="12">
      <c r="B17" s="51"/>
      <c r="F17" s="28"/>
      <c r="G17" s="28"/>
      <c r="H17" s="28"/>
      <c r="I17" s="28"/>
      <c r="J17" s="28"/>
    </row>
    <row r="18" spans="2:10" ht="12">
      <c r="B18" s="51"/>
      <c r="F18" s="28"/>
      <c r="G18" s="28"/>
      <c r="H18" s="28"/>
      <c r="I18" s="28"/>
      <c r="J18" s="28"/>
    </row>
    <row r="19" spans="2:10" ht="12">
      <c r="B19" s="50"/>
      <c r="F19" s="28"/>
      <c r="G19" s="28"/>
      <c r="H19" s="28"/>
      <c r="I19" s="28"/>
      <c r="J19" s="28"/>
    </row>
    <row r="20" spans="2:10" ht="12">
      <c r="B20" s="52"/>
      <c r="F20" s="28"/>
      <c r="G20" s="28"/>
      <c r="H20" s="28"/>
      <c r="I20" s="28"/>
      <c r="J20" s="28"/>
    </row>
    <row r="21" spans="2:10" ht="12">
      <c r="B21" s="53"/>
      <c r="F21" s="28"/>
      <c r="G21" s="28"/>
      <c r="H21" s="28"/>
      <c r="I21" s="28"/>
      <c r="J21" s="28"/>
    </row>
    <row r="22" spans="6:10" ht="12">
      <c r="F22" s="28"/>
      <c r="G22" s="28"/>
      <c r="H22" s="28"/>
      <c r="I22" s="28"/>
      <c r="J22" s="28"/>
    </row>
  </sheetData>
  <sheetProtection/>
  <mergeCells count="20">
    <mergeCell ref="C1:I1"/>
    <mergeCell ref="B14:H14"/>
    <mergeCell ref="B15:H15"/>
    <mergeCell ref="B12:H12"/>
    <mergeCell ref="B8:H8"/>
    <mergeCell ref="A4:A5"/>
    <mergeCell ref="D4:D5"/>
    <mergeCell ref="E4:E5"/>
    <mergeCell ref="F4:F5"/>
    <mergeCell ref="C4:C5"/>
    <mergeCell ref="B16:H16"/>
    <mergeCell ref="J4:J5"/>
    <mergeCell ref="I4:I5"/>
    <mergeCell ref="G4:G5"/>
    <mergeCell ref="H4:H5"/>
    <mergeCell ref="B13:H13"/>
    <mergeCell ref="B11:H11"/>
    <mergeCell ref="B9:H9"/>
    <mergeCell ref="B10:H10"/>
    <mergeCell ref="B7:H7"/>
  </mergeCells>
  <printOptions/>
  <pageMargins left="0.7874015748031497" right="0.7874015748031497" top="0.7874015748031497" bottom="0.7874015748031497" header="0.3937007874015748" footer="0.31496062992125984"/>
  <pageSetup horizontalDpi="600" verticalDpi="600" orientation="landscape" paperSize="9" r:id="rId1"/>
  <headerFooter alignWithMargins="0">
    <oddHeader>&amp;L------------------------------------------
(pieczęć Wykonawcy)&amp;CFormularze cenowe&amp;RRozdział V</oddHeader>
    <oddFooter>&amp;LUSK/DZP/PN-225/2018&amp;C &amp;R------------------------------------------------------------------------------------------
(data, podpis upełnomocnionego przedstawiciela Wykonawcy)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4"/>
  <sheetViews>
    <sheetView view="pageBreakPreview" zoomScaleSheetLayoutView="100" zoomScalePageLayoutView="0" workbookViewId="0" topLeftCell="A5">
      <selection activeCell="A8" sqref="A8:A14"/>
    </sheetView>
  </sheetViews>
  <sheetFormatPr defaultColWidth="11.57421875" defaultRowHeight="12.75"/>
  <cols>
    <col min="1" max="1" width="5.28125" style="31" customWidth="1"/>
    <col min="2" max="2" width="58.7109375" style="31" customWidth="1"/>
    <col min="3" max="3" width="7.00390625" style="31" customWidth="1"/>
    <col min="4" max="4" width="6.8515625" style="31" customWidth="1"/>
    <col min="5" max="5" width="9.00390625" style="19" customWidth="1"/>
    <col min="6" max="6" width="6.7109375" style="19" customWidth="1"/>
    <col min="7" max="7" width="10.57421875" style="19" customWidth="1"/>
    <col min="8" max="8" width="11.57421875" style="19" customWidth="1"/>
    <col min="9" max="9" width="11.00390625" style="19" customWidth="1"/>
    <col min="10" max="16384" width="11.57421875" style="31" customWidth="1"/>
  </cols>
  <sheetData>
    <row r="1" spans="1:10" ht="12.75">
      <c r="A1" s="55" t="s">
        <v>32</v>
      </c>
      <c r="B1" s="56"/>
      <c r="C1" s="131" t="s">
        <v>45</v>
      </c>
      <c r="D1" s="119"/>
      <c r="E1" s="119"/>
      <c r="F1" s="119"/>
      <c r="G1" s="119"/>
      <c r="H1" s="119"/>
      <c r="I1" s="119"/>
      <c r="J1" s="41"/>
    </row>
    <row r="2" spans="1:10" ht="82.5" customHeight="1">
      <c r="A2" s="57" t="s">
        <v>5</v>
      </c>
      <c r="B2" s="57" t="s">
        <v>16</v>
      </c>
      <c r="C2" s="57" t="s">
        <v>6</v>
      </c>
      <c r="D2" s="57" t="s">
        <v>7</v>
      </c>
      <c r="E2" s="57" t="s">
        <v>56</v>
      </c>
      <c r="F2" s="57" t="s">
        <v>59</v>
      </c>
      <c r="G2" s="57" t="s">
        <v>58</v>
      </c>
      <c r="H2" s="57" t="s">
        <v>57</v>
      </c>
      <c r="I2" s="57" t="s">
        <v>60</v>
      </c>
      <c r="J2" s="41"/>
    </row>
    <row r="3" spans="1:10" s="60" customFormat="1" ht="15.75" customHeight="1">
      <c r="A3" s="58">
        <v>1</v>
      </c>
      <c r="B3" s="58">
        <v>2</v>
      </c>
      <c r="C3" s="58">
        <v>3</v>
      </c>
      <c r="D3" s="58">
        <v>4</v>
      </c>
      <c r="E3" s="58">
        <v>5</v>
      </c>
      <c r="F3" s="58">
        <v>6</v>
      </c>
      <c r="G3" s="58">
        <v>7</v>
      </c>
      <c r="H3" s="58">
        <v>8</v>
      </c>
      <c r="I3" s="58">
        <v>9</v>
      </c>
      <c r="J3" s="59"/>
    </row>
    <row r="4" spans="1:10" ht="72" customHeight="1">
      <c r="A4" s="61">
        <v>1</v>
      </c>
      <c r="B4" s="62" t="s">
        <v>48</v>
      </c>
      <c r="C4" s="63" t="s">
        <v>46</v>
      </c>
      <c r="D4" s="64">
        <f>34-5+150</f>
        <v>179</v>
      </c>
      <c r="E4" s="65"/>
      <c r="F4" s="66"/>
      <c r="G4" s="65"/>
      <c r="H4" s="67"/>
      <c r="I4" s="65"/>
      <c r="J4" s="41"/>
    </row>
    <row r="5" spans="1:10" ht="71.25" customHeight="1">
      <c r="A5" s="61">
        <v>2</v>
      </c>
      <c r="B5" s="62" t="s">
        <v>47</v>
      </c>
      <c r="C5" s="63" t="s">
        <v>46</v>
      </c>
      <c r="D5" s="64">
        <f>593-61+50</f>
        <v>582</v>
      </c>
      <c r="E5" s="65"/>
      <c r="F5" s="66"/>
      <c r="G5" s="65"/>
      <c r="H5" s="67"/>
      <c r="I5" s="65"/>
      <c r="J5" s="41"/>
    </row>
    <row r="6" spans="1:10" ht="27.75" customHeight="1">
      <c r="A6" s="68"/>
      <c r="B6" s="68"/>
      <c r="C6" s="68"/>
      <c r="D6" s="68"/>
      <c r="E6" s="68"/>
      <c r="F6" s="69"/>
      <c r="G6" s="69" t="s">
        <v>19</v>
      </c>
      <c r="H6" s="70"/>
      <c r="I6" s="70"/>
      <c r="J6" s="41"/>
    </row>
    <row r="7" spans="1:10" ht="12.7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8" ht="36.75" customHeight="1">
      <c r="A8" s="106" t="s">
        <v>29</v>
      </c>
      <c r="B8" s="135" t="s">
        <v>34</v>
      </c>
      <c r="C8" s="133"/>
      <c r="D8" s="133"/>
      <c r="E8" s="133"/>
      <c r="F8" s="133"/>
      <c r="G8" s="133"/>
      <c r="H8" s="133"/>
    </row>
    <row r="9" spans="1:8" ht="36" customHeight="1">
      <c r="A9" s="106" t="s">
        <v>41</v>
      </c>
      <c r="B9" s="134" t="s">
        <v>34</v>
      </c>
      <c r="C9" s="134"/>
      <c r="D9" s="134"/>
      <c r="E9" s="134"/>
      <c r="F9" s="134"/>
      <c r="G9" s="134"/>
      <c r="H9" s="134"/>
    </row>
    <row r="10" spans="1:8" ht="35.25" customHeight="1">
      <c r="A10" s="106" t="s">
        <v>65</v>
      </c>
      <c r="B10" s="133" t="s">
        <v>54</v>
      </c>
      <c r="C10" s="133"/>
      <c r="D10" s="133"/>
      <c r="E10" s="133"/>
      <c r="F10" s="133"/>
      <c r="G10" s="133"/>
      <c r="H10" s="133"/>
    </row>
    <row r="11" spans="1:8" ht="51.75" customHeight="1">
      <c r="A11" s="106" t="s">
        <v>66</v>
      </c>
      <c r="B11" s="134" t="s">
        <v>37</v>
      </c>
      <c r="C11" s="134"/>
      <c r="D11" s="134"/>
      <c r="E11" s="134"/>
      <c r="F11" s="134"/>
      <c r="G11" s="134"/>
      <c r="H11" s="134"/>
    </row>
    <row r="12" spans="1:8" ht="36.75" customHeight="1">
      <c r="A12" s="106" t="s">
        <v>67</v>
      </c>
      <c r="B12" s="134" t="s">
        <v>40</v>
      </c>
      <c r="C12" s="134"/>
      <c r="D12" s="134"/>
      <c r="E12" s="134"/>
      <c r="F12" s="134"/>
      <c r="G12" s="134"/>
      <c r="H12" s="134"/>
    </row>
    <row r="13" spans="1:8" ht="34.5" customHeight="1">
      <c r="A13" s="106" t="s">
        <v>68</v>
      </c>
      <c r="B13" s="136" t="s">
        <v>51</v>
      </c>
      <c r="C13" s="136"/>
      <c r="D13" s="136"/>
      <c r="E13" s="136"/>
      <c r="F13" s="136"/>
      <c r="G13" s="136"/>
      <c r="H13" s="136"/>
    </row>
    <row r="14" spans="1:8" ht="31.5" customHeight="1">
      <c r="A14" s="106" t="s">
        <v>69</v>
      </c>
      <c r="B14" s="132" t="s">
        <v>74</v>
      </c>
      <c r="C14" s="132"/>
      <c r="D14" s="132"/>
      <c r="E14" s="132"/>
      <c r="F14" s="132"/>
      <c r="G14" s="132"/>
      <c r="H14" s="132"/>
    </row>
  </sheetData>
  <sheetProtection/>
  <mergeCells count="8">
    <mergeCell ref="C1:I1"/>
    <mergeCell ref="B14:H14"/>
    <mergeCell ref="B10:H10"/>
    <mergeCell ref="B11:H11"/>
    <mergeCell ref="B8:H8"/>
    <mergeCell ref="B9:H9"/>
    <mergeCell ref="B12:H12"/>
    <mergeCell ref="B13:H13"/>
  </mergeCells>
  <printOptions/>
  <pageMargins left="0.7874015748031497" right="0.7874015748031497" top="0.7874015748031497" bottom="0.7874015748031497" header="0.3937007874015748" footer="0.31496062992125984"/>
  <pageSetup horizontalDpi="600" verticalDpi="600" orientation="landscape" paperSize="9" r:id="rId1"/>
  <headerFooter alignWithMargins="0">
    <oddHeader>&amp;L------------------------------------------
(pieczęć Wykonawcy)&amp;CFormularze cenowe&amp;RRozdział V</oddHeader>
    <oddFooter>&amp;LUSK/DZP/PN-225/2018&amp;C &amp;R------------------------------------------------------------------------------------------
(data, podpis upełnomocnionego przedstawiciela Wykonawcy)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view="pageBreakPreview" zoomScaleSheetLayoutView="100" zoomScalePageLayoutView="0" workbookViewId="0" topLeftCell="A1">
      <selection activeCell="A6" sqref="A6:A11"/>
    </sheetView>
  </sheetViews>
  <sheetFormatPr defaultColWidth="11.57421875" defaultRowHeight="12.75"/>
  <cols>
    <col min="1" max="1" width="5.28125" style="28" customWidth="1"/>
    <col min="2" max="2" width="58.7109375" style="28" customWidth="1"/>
    <col min="3" max="3" width="7.00390625" style="28" customWidth="1"/>
    <col min="4" max="4" width="6.8515625" style="28" customWidth="1"/>
    <col min="5" max="5" width="9.00390625" style="35" customWidth="1"/>
    <col min="6" max="6" width="6.7109375" style="35" customWidth="1"/>
    <col min="7" max="7" width="10.57421875" style="35" customWidth="1"/>
    <col min="8" max="8" width="11.57421875" style="35" customWidth="1"/>
    <col min="9" max="9" width="11.00390625" style="35" customWidth="1"/>
    <col min="10" max="16384" width="11.57421875" style="28" customWidth="1"/>
  </cols>
  <sheetData>
    <row r="1" spans="1:9" s="18" customFormat="1" ht="24" customHeight="1">
      <c r="A1" s="17" t="s">
        <v>10</v>
      </c>
      <c r="C1" s="118" t="s">
        <v>9</v>
      </c>
      <c r="D1" s="119"/>
      <c r="E1" s="119"/>
      <c r="F1" s="119"/>
      <c r="G1" s="119"/>
      <c r="H1" s="119"/>
      <c r="I1" s="119"/>
    </row>
    <row r="2" spans="1:9" s="21" customFormat="1" ht="82.5" customHeight="1">
      <c r="A2" s="20" t="s">
        <v>5</v>
      </c>
      <c r="B2" s="20" t="s">
        <v>16</v>
      </c>
      <c r="C2" s="20" t="s">
        <v>23</v>
      </c>
      <c r="D2" s="20" t="s">
        <v>22</v>
      </c>
      <c r="E2" s="20" t="s">
        <v>56</v>
      </c>
      <c r="F2" s="20" t="s">
        <v>59</v>
      </c>
      <c r="G2" s="20" t="s">
        <v>58</v>
      </c>
      <c r="H2" s="20" t="s">
        <v>57</v>
      </c>
      <c r="I2" s="20" t="s">
        <v>60</v>
      </c>
    </row>
    <row r="3" spans="1:9" s="24" customFormat="1" ht="15.75" customHeight="1">
      <c r="A3" s="23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8</v>
      </c>
      <c r="I3" s="22">
        <v>9</v>
      </c>
    </row>
    <row r="4" spans="1:9" ht="61.5" customHeight="1">
      <c r="A4" s="27">
        <v>1</v>
      </c>
      <c r="B4" s="26" t="s">
        <v>13</v>
      </c>
      <c r="C4" s="25" t="s">
        <v>8</v>
      </c>
      <c r="D4" s="44">
        <v>78</v>
      </c>
      <c r="E4" s="45"/>
      <c r="F4" s="46"/>
      <c r="G4" s="47"/>
      <c r="H4" s="43"/>
      <c r="I4" s="43"/>
    </row>
    <row r="5" spans="1:9" ht="12">
      <c r="A5" s="48"/>
      <c r="B5" s="49"/>
      <c r="C5" s="49"/>
      <c r="D5" s="49"/>
      <c r="E5" s="48"/>
      <c r="F5" s="48"/>
      <c r="G5" s="48"/>
      <c r="H5" s="48"/>
      <c r="I5" s="48"/>
    </row>
    <row r="6" spans="1:8" ht="19.5" customHeight="1">
      <c r="A6" s="105" t="s">
        <v>29</v>
      </c>
      <c r="B6" s="117" t="s">
        <v>33</v>
      </c>
      <c r="C6" s="117"/>
      <c r="D6" s="117"/>
      <c r="E6" s="117"/>
      <c r="F6" s="117"/>
      <c r="G6" s="117"/>
      <c r="H6" s="117"/>
    </row>
    <row r="7" spans="1:8" ht="33.75" customHeight="1">
      <c r="A7" s="105" t="s">
        <v>41</v>
      </c>
      <c r="B7" s="117" t="s">
        <v>52</v>
      </c>
      <c r="C7" s="117"/>
      <c r="D7" s="117"/>
      <c r="E7" s="117"/>
      <c r="F7" s="117"/>
      <c r="G7" s="117"/>
      <c r="H7" s="117"/>
    </row>
    <row r="8" spans="1:8" ht="33.75" customHeight="1">
      <c r="A8" s="105" t="s">
        <v>65</v>
      </c>
      <c r="B8" s="120" t="s">
        <v>34</v>
      </c>
      <c r="C8" s="120"/>
      <c r="D8" s="120"/>
      <c r="E8" s="120"/>
      <c r="F8" s="120"/>
      <c r="G8" s="120"/>
      <c r="H8" s="120"/>
    </row>
    <row r="9" spans="1:8" ht="30.75" customHeight="1">
      <c r="A9" s="105" t="s">
        <v>66</v>
      </c>
      <c r="B9" s="120" t="s">
        <v>40</v>
      </c>
      <c r="C9" s="120"/>
      <c r="D9" s="120"/>
      <c r="E9" s="120"/>
      <c r="F9" s="120"/>
      <c r="G9" s="120"/>
      <c r="H9" s="120"/>
    </row>
    <row r="10" spans="1:8" ht="33.75" customHeight="1">
      <c r="A10" s="105" t="s">
        <v>67</v>
      </c>
      <c r="B10" s="120" t="s">
        <v>34</v>
      </c>
      <c r="C10" s="120"/>
      <c r="D10" s="120"/>
      <c r="E10" s="120"/>
      <c r="F10" s="120"/>
      <c r="G10" s="120"/>
      <c r="H10" s="120"/>
    </row>
    <row r="11" spans="1:8" ht="27.75" customHeight="1">
      <c r="A11" s="105" t="s">
        <v>68</v>
      </c>
      <c r="B11" s="137" t="s">
        <v>44</v>
      </c>
      <c r="C11" s="138"/>
      <c r="D11" s="138"/>
      <c r="E11" s="138"/>
      <c r="F11" s="138"/>
      <c r="G11" s="138"/>
      <c r="H11" s="139"/>
    </row>
  </sheetData>
  <sheetProtection/>
  <mergeCells count="7">
    <mergeCell ref="C1:I1"/>
    <mergeCell ref="B11:H11"/>
    <mergeCell ref="B10:H10"/>
    <mergeCell ref="B9:H9"/>
    <mergeCell ref="B6:H6"/>
    <mergeCell ref="B7:H7"/>
    <mergeCell ref="B8:H8"/>
  </mergeCells>
  <printOptions/>
  <pageMargins left="0.7874015748031497" right="0.7874015748031497" top="0.7874015748031497" bottom="0.7874015748031497" header="0.3937007874015748" footer="0.31496062992125984"/>
  <pageSetup horizontalDpi="600" verticalDpi="600" orientation="landscape" paperSize="9" r:id="rId1"/>
  <headerFooter alignWithMargins="0">
    <oddHeader>&amp;L------------------------------------------
(pieczęć Wykonawcy)&amp;CFormularze cenowe&amp;RRozdział V</oddHeader>
    <oddFooter>&amp;LUSK/DZP/PN-225/2018&amp;C &amp;R------------------------------------------------------------------------------------------
(data, podpis upełnomocnionego przedstawiciela Wykonawcy)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"/>
  <sheetViews>
    <sheetView view="pageBreakPreview" zoomScaleSheetLayoutView="100" zoomScalePageLayoutView="0" workbookViewId="0" topLeftCell="A1">
      <selection activeCell="A6" sqref="A6:A11"/>
    </sheetView>
  </sheetViews>
  <sheetFormatPr defaultColWidth="11.57421875" defaultRowHeight="12.75"/>
  <cols>
    <col min="1" max="1" width="5.28125" style="7" customWidth="1"/>
    <col min="2" max="2" width="58.7109375" style="7" customWidth="1"/>
    <col min="3" max="3" width="7.00390625" style="7" customWidth="1"/>
    <col min="4" max="4" width="6.8515625" style="7" customWidth="1"/>
    <col min="5" max="5" width="9.00390625" style="2" customWidth="1"/>
    <col min="6" max="6" width="6.7109375" style="2" customWidth="1"/>
    <col min="7" max="7" width="10.57421875" style="2" customWidth="1"/>
    <col min="8" max="8" width="11.57421875" style="2" customWidth="1"/>
    <col min="9" max="9" width="11.00390625" style="2" customWidth="1"/>
    <col min="10" max="10" width="12.7109375" style="2" hidden="1" customWidth="1"/>
    <col min="11" max="16384" width="11.57421875" style="7" customWidth="1"/>
  </cols>
  <sheetData>
    <row r="1" spans="1:9" s="1" customFormat="1" ht="24" customHeight="1">
      <c r="A1" s="4" t="s">
        <v>15</v>
      </c>
      <c r="C1" s="140" t="s">
        <v>12</v>
      </c>
      <c r="D1" s="119"/>
      <c r="E1" s="119"/>
      <c r="F1" s="119"/>
      <c r="G1" s="119"/>
      <c r="H1" s="119"/>
      <c r="I1" s="119"/>
    </row>
    <row r="2" spans="1:10" s="3" customFormat="1" ht="82.5" customHeight="1">
      <c r="A2" s="12" t="s">
        <v>5</v>
      </c>
      <c r="B2" s="12" t="s">
        <v>16</v>
      </c>
      <c r="C2" s="12" t="s">
        <v>23</v>
      </c>
      <c r="D2" s="12" t="s">
        <v>22</v>
      </c>
      <c r="E2" s="12" t="s">
        <v>56</v>
      </c>
      <c r="F2" s="12" t="s">
        <v>59</v>
      </c>
      <c r="G2" s="12" t="s">
        <v>58</v>
      </c>
      <c r="H2" s="12" t="s">
        <v>57</v>
      </c>
      <c r="I2" s="12" t="s">
        <v>60</v>
      </c>
      <c r="J2" s="5" t="s">
        <v>24</v>
      </c>
    </row>
    <row r="3" spans="1:10" s="14" customFormat="1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5"/>
    </row>
    <row r="4" spans="1:10" ht="40.5" customHeight="1">
      <c r="A4" s="10">
        <v>1</v>
      </c>
      <c r="B4" s="6" t="s">
        <v>14</v>
      </c>
      <c r="C4" s="10" t="s">
        <v>8</v>
      </c>
      <c r="D4" s="10">
        <v>8</v>
      </c>
      <c r="E4" s="11"/>
      <c r="F4" s="16"/>
      <c r="G4" s="11"/>
      <c r="H4" s="11"/>
      <c r="I4" s="11"/>
      <c r="J4" s="11">
        <v>359.67</v>
      </c>
    </row>
    <row r="5" spans="1:9" ht="12">
      <c r="A5" s="8"/>
      <c r="B5" s="9"/>
      <c r="C5" s="9"/>
      <c r="D5" s="9"/>
      <c r="E5" s="8"/>
      <c r="F5" s="8"/>
      <c r="G5" s="8"/>
      <c r="H5" s="8"/>
      <c r="I5" s="8"/>
    </row>
    <row r="6" spans="1:8" ht="30" customHeight="1">
      <c r="A6" s="109" t="s">
        <v>29</v>
      </c>
      <c r="B6" s="145" t="s">
        <v>33</v>
      </c>
      <c r="C6" s="145"/>
      <c r="D6" s="145"/>
      <c r="E6" s="145"/>
      <c r="F6" s="145"/>
      <c r="G6" s="145"/>
      <c r="H6" s="145"/>
    </row>
    <row r="7" spans="1:8" ht="42.75" customHeight="1">
      <c r="A7" s="109" t="s">
        <v>41</v>
      </c>
      <c r="B7" s="145" t="s">
        <v>52</v>
      </c>
      <c r="C7" s="145"/>
      <c r="D7" s="145"/>
      <c r="E7" s="145"/>
      <c r="F7" s="145"/>
      <c r="G7" s="145"/>
      <c r="H7" s="145"/>
    </row>
    <row r="8" spans="1:8" ht="41.25" customHeight="1">
      <c r="A8" s="109" t="s">
        <v>65</v>
      </c>
      <c r="B8" s="120" t="s">
        <v>34</v>
      </c>
      <c r="C8" s="144"/>
      <c r="D8" s="144"/>
      <c r="E8" s="144"/>
      <c r="F8" s="144"/>
      <c r="G8" s="144"/>
      <c r="H8" s="144"/>
    </row>
    <row r="9" spans="1:8" ht="34.5" customHeight="1">
      <c r="A9" s="109" t="s">
        <v>66</v>
      </c>
      <c r="B9" s="144" t="s">
        <v>40</v>
      </c>
      <c r="C9" s="144"/>
      <c r="D9" s="144"/>
      <c r="E9" s="144"/>
      <c r="F9" s="144"/>
      <c r="G9" s="144"/>
      <c r="H9" s="144"/>
    </row>
    <row r="10" spans="1:8" ht="33.75" customHeight="1">
      <c r="A10" s="109" t="s">
        <v>67</v>
      </c>
      <c r="B10" s="144" t="s">
        <v>34</v>
      </c>
      <c r="C10" s="144"/>
      <c r="D10" s="144"/>
      <c r="E10" s="144"/>
      <c r="F10" s="144"/>
      <c r="G10" s="144"/>
      <c r="H10" s="144"/>
    </row>
    <row r="11" spans="1:8" ht="24.75" customHeight="1">
      <c r="A11" s="109" t="s">
        <v>68</v>
      </c>
      <c r="B11" s="141" t="s">
        <v>44</v>
      </c>
      <c r="C11" s="142"/>
      <c r="D11" s="142"/>
      <c r="E11" s="142"/>
      <c r="F11" s="142"/>
      <c r="G11" s="142"/>
      <c r="H11" s="143"/>
    </row>
  </sheetData>
  <sheetProtection/>
  <mergeCells count="7">
    <mergeCell ref="C1:I1"/>
    <mergeCell ref="B11:H11"/>
    <mergeCell ref="B10:H10"/>
    <mergeCell ref="B7:H7"/>
    <mergeCell ref="B6:H6"/>
    <mergeCell ref="B8:H8"/>
    <mergeCell ref="B9:H9"/>
  </mergeCells>
  <printOptions/>
  <pageMargins left="0.7874015748031497" right="0.7874015748031497" top="0.7874015748031497" bottom="0.7874015748031497" header="0.3937007874015748" footer="0.31496062992125984"/>
  <pageSetup horizontalDpi="600" verticalDpi="600" orientation="landscape" paperSize="9" r:id="rId1"/>
  <headerFooter alignWithMargins="0">
    <oddHeader>&amp;L------------------------------------------
(pieczęć Wykonawcy)&amp;CFormularze cenowe&amp;RRozdział V</oddHeader>
    <oddFooter>&amp;LUSK/DZP/PN-225/2018&amp;C &amp;R------------------------------------------------------------------------------------------
(data, podpis upełnomocnionego przedstawiciela Wykonawcy)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"/>
  <sheetViews>
    <sheetView tabSelected="1" view="pageBreakPreview" zoomScaleSheetLayoutView="100" zoomScalePageLayoutView="0" workbookViewId="0" topLeftCell="A3">
      <selection activeCell="B14" sqref="B14"/>
    </sheetView>
  </sheetViews>
  <sheetFormatPr defaultColWidth="9.140625" defaultRowHeight="24.75" customHeight="1"/>
  <cols>
    <col min="1" max="1" width="5.7109375" style="89" customWidth="1"/>
    <col min="2" max="2" width="58.7109375" style="100" customWidth="1"/>
    <col min="3" max="3" width="7.00390625" style="89" customWidth="1"/>
    <col min="4" max="4" width="6.8515625" style="89" customWidth="1"/>
    <col min="5" max="5" width="9.7109375" style="89" customWidth="1"/>
    <col min="6" max="6" width="6.7109375" style="89" customWidth="1"/>
    <col min="7" max="7" width="10.57421875" style="89" customWidth="1"/>
    <col min="8" max="8" width="11.57421875" style="89" customWidth="1"/>
    <col min="9" max="9" width="11.00390625" style="89" customWidth="1"/>
    <col min="10" max="10" width="12.7109375" style="100" hidden="1" customWidth="1"/>
    <col min="11" max="12" width="9.140625" style="89" customWidth="1"/>
    <col min="13" max="13" width="9.8515625" style="89" hidden="1" customWidth="1"/>
    <col min="14" max="14" width="0" style="41" hidden="1" customWidth="1"/>
    <col min="15" max="15" width="10.8515625" style="89" hidden="1" customWidth="1"/>
    <col min="16" max="19" width="0" style="89" hidden="1" customWidth="1"/>
    <col min="20" max="16384" width="9.140625" style="89" customWidth="1"/>
  </cols>
  <sheetData>
    <row r="1" spans="1:18" s="75" customFormat="1" ht="24.75" customHeight="1">
      <c r="A1" s="72" t="s">
        <v>11</v>
      </c>
      <c r="B1" s="73"/>
      <c r="C1" s="146" t="s">
        <v>73</v>
      </c>
      <c r="D1" s="147"/>
      <c r="E1" s="147"/>
      <c r="F1" s="147"/>
      <c r="G1" s="147"/>
      <c r="H1" s="147"/>
      <c r="I1" s="147"/>
      <c r="J1" s="74"/>
      <c r="M1" s="76" t="s">
        <v>1</v>
      </c>
      <c r="N1" s="77" t="s">
        <v>2</v>
      </c>
      <c r="R1" s="76" t="s">
        <v>3</v>
      </c>
    </row>
    <row r="2" spans="1:18" s="78" customFormat="1" ht="82.5" customHeight="1">
      <c r="A2" s="57" t="s">
        <v>5</v>
      </c>
      <c r="B2" s="57" t="s">
        <v>16</v>
      </c>
      <c r="C2" s="57" t="s">
        <v>6</v>
      </c>
      <c r="D2" s="57" t="s">
        <v>7</v>
      </c>
      <c r="E2" s="57" t="s">
        <v>56</v>
      </c>
      <c r="F2" s="57" t="s">
        <v>59</v>
      </c>
      <c r="G2" s="57" t="s">
        <v>58</v>
      </c>
      <c r="H2" s="57" t="s">
        <v>57</v>
      </c>
      <c r="I2" s="57" t="s">
        <v>60</v>
      </c>
      <c r="J2" s="37" t="s">
        <v>24</v>
      </c>
      <c r="M2" s="79" t="s">
        <v>20</v>
      </c>
      <c r="N2" s="79" t="s">
        <v>20</v>
      </c>
      <c r="O2" s="37" t="s">
        <v>4</v>
      </c>
      <c r="R2" s="79" t="s">
        <v>20</v>
      </c>
    </row>
    <row r="3" spans="1:18" s="81" customFormat="1" ht="15.75" customHeight="1">
      <c r="A3" s="58">
        <v>1</v>
      </c>
      <c r="B3" s="58">
        <v>2</v>
      </c>
      <c r="C3" s="58">
        <v>3</v>
      </c>
      <c r="D3" s="58">
        <v>4</v>
      </c>
      <c r="E3" s="58">
        <v>5</v>
      </c>
      <c r="F3" s="58">
        <v>6</v>
      </c>
      <c r="G3" s="58">
        <v>7</v>
      </c>
      <c r="H3" s="58">
        <v>8</v>
      </c>
      <c r="I3" s="58">
        <v>9</v>
      </c>
      <c r="J3" s="80"/>
      <c r="M3" s="82"/>
      <c r="N3" s="82"/>
      <c r="O3" s="80"/>
      <c r="R3" s="82"/>
    </row>
    <row r="4" spans="1:18" ht="145.5" customHeight="1">
      <c r="A4" s="83" t="s">
        <v>29</v>
      </c>
      <c r="B4" s="84" t="s">
        <v>53</v>
      </c>
      <c r="C4" s="63" t="s">
        <v>8</v>
      </c>
      <c r="D4" s="39">
        <v>10</v>
      </c>
      <c r="E4" s="85"/>
      <c r="F4" s="86"/>
      <c r="G4" s="87"/>
      <c r="H4" s="88"/>
      <c r="I4" s="87"/>
      <c r="J4" s="83"/>
      <c r="M4" s="90">
        <v>167.81</v>
      </c>
      <c r="N4" s="40">
        <f>R4-(R4*0.28)</f>
        <v>24.156</v>
      </c>
      <c r="O4" s="90">
        <f>AVERAGE(M4:N4)</f>
        <v>95.983</v>
      </c>
      <c r="R4" s="91">
        <v>33.55</v>
      </c>
    </row>
    <row r="5" spans="1:18" ht="39.75" customHeight="1">
      <c r="A5" s="83" t="s">
        <v>41</v>
      </c>
      <c r="B5" s="84" t="s">
        <v>31</v>
      </c>
      <c r="C5" s="63" t="s">
        <v>8</v>
      </c>
      <c r="D5" s="39">
        <v>10</v>
      </c>
      <c r="E5" s="85"/>
      <c r="F5" s="86"/>
      <c r="G5" s="87"/>
      <c r="H5" s="88"/>
      <c r="I5" s="87"/>
      <c r="J5" s="83"/>
      <c r="M5" s="90">
        <v>118.69</v>
      </c>
      <c r="N5" s="40">
        <f>R5-(R5*0.28)</f>
        <v>113.94</v>
      </c>
      <c r="O5" s="90">
        <f>AVERAGE(M5:N5)</f>
        <v>116.315</v>
      </c>
      <c r="R5" s="91">
        <v>158.25</v>
      </c>
    </row>
    <row r="6" spans="1:18" ht="24.75" customHeight="1">
      <c r="A6" s="92"/>
      <c r="B6" s="93"/>
      <c r="C6" s="94"/>
      <c r="D6" s="95"/>
      <c r="E6" s="96"/>
      <c r="F6" s="97"/>
      <c r="G6" s="97" t="s">
        <v>19</v>
      </c>
      <c r="H6" s="98"/>
      <c r="I6" s="98"/>
      <c r="J6" s="99" t="s">
        <v>18</v>
      </c>
      <c r="M6" s="91"/>
      <c r="N6" s="71"/>
      <c r="R6" s="91"/>
    </row>
    <row r="7" spans="2:9" ht="24.75" customHeight="1">
      <c r="B7" s="148"/>
      <c r="C7" s="148"/>
      <c r="D7" s="148"/>
      <c r="E7" s="148"/>
      <c r="F7" s="148"/>
      <c r="G7" s="148"/>
      <c r="H7" s="148"/>
      <c r="I7" s="148"/>
    </row>
    <row r="8" spans="1:9" ht="24.75" customHeight="1">
      <c r="A8" s="91" t="s">
        <v>29</v>
      </c>
      <c r="B8" s="133" t="s">
        <v>33</v>
      </c>
      <c r="C8" s="133"/>
      <c r="D8" s="133"/>
      <c r="E8" s="133"/>
      <c r="F8" s="133"/>
      <c r="G8" s="133"/>
      <c r="H8" s="133"/>
      <c r="I8" s="101"/>
    </row>
    <row r="9" spans="1:9" ht="36" customHeight="1">
      <c r="A9" s="91" t="s">
        <v>41</v>
      </c>
      <c r="B9" s="120" t="s">
        <v>34</v>
      </c>
      <c r="C9" s="134"/>
      <c r="D9" s="134"/>
      <c r="E9" s="134"/>
      <c r="F9" s="134"/>
      <c r="G9" s="134"/>
      <c r="H9" s="134"/>
      <c r="I9" s="101"/>
    </row>
    <row r="10" spans="1:8" ht="45" customHeight="1">
      <c r="A10" s="91" t="s">
        <v>65</v>
      </c>
      <c r="B10" s="133" t="s">
        <v>64</v>
      </c>
      <c r="C10" s="133"/>
      <c r="D10" s="133"/>
      <c r="E10" s="133"/>
      <c r="F10" s="133"/>
      <c r="G10" s="133"/>
      <c r="H10" s="133"/>
    </row>
    <row r="11" spans="1:8" ht="48.75" customHeight="1">
      <c r="A11" s="91" t="s">
        <v>66</v>
      </c>
      <c r="B11" s="134" t="s">
        <v>28</v>
      </c>
      <c r="C11" s="134"/>
      <c r="D11" s="134"/>
      <c r="E11" s="134"/>
      <c r="F11" s="134"/>
      <c r="G11" s="134"/>
      <c r="H11" s="134"/>
    </row>
    <row r="12" spans="1:8" ht="51.75" customHeight="1">
      <c r="A12" s="91" t="s">
        <v>67</v>
      </c>
      <c r="B12" s="134" t="s">
        <v>37</v>
      </c>
      <c r="C12" s="134"/>
      <c r="D12" s="134"/>
      <c r="E12" s="134"/>
      <c r="F12" s="134"/>
      <c r="G12" s="134"/>
      <c r="H12" s="134"/>
    </row>
    <row r="14" spans="2:14" s="102" customFormat="1" ht="24.75" customHeight="1">
      <c r="B14" s="103"/>
      <c r="J14" s="104"/>
      <c r="N14" s="42"/>
    </row>
  </sheetData>
  <sheetProtection/>
  <mergeCells count="7">
    <mergeCell ref="C1:I1"/>
    <mergeCell ref="B11:H11"/>
    <mergeCell ref="B12:H12"/>
    <mergeCell ref="B7:I7"/>
    <mergeCell ref="B9:H9"/>
    <mergeCell ref="B8:H8"/>
    <mergeCell ref="B10:H10"/>
  </mergeCells>
  <printOptions/>
  <pageMargins left="0.7874015748031497" right="0.7874015748031497" top="0.7874015748031497" bottom="0.7874015748031497" header="0.3937007874015748" footer="0.31496062992125984"/>
  <pageSetup horizontalDpi="600" verticalDpi="600" orientation="landscape" paperSize="9" r:id="rId1"/>
  <headerFooter alignWithMargins="0">
    <oddHeader>&amp;L------------------------------------------
(pieczęć Wykonawcy)&amp;CFormularze cenowe&amp;RRozdział V</oddHeader>
    <oddFooter>&amp;LUSK/DZP/PN-225/2018&amp;C &amp;R------------------------------------------------------------------------------------------
(data, podpis upełnomocnionego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epiotrowski</dc:creator>
  <cp:keywords/>
  <dc:description/>
  <cp:lastModifiedBy>Jurczak</cp:lastModifiedBy>
  <cp:lastPrinted>2018-07-25T08:20:21Z</cp:lastPrinted>
  <dcterms:created xsi:type="dcterms:W3CDTF">2013-03-15T11:26:36Z</dcterms:created>
  <dcterms:modified xsi:type="dcterms:W3CDTF">2018-08-03T12:25:20Z</dcterms:modified>
  <cp:category/>
  <cp:version/>
  <cp:contentType/>
  <cp:contentStatus/>
</cp:coreProperties>
</file>