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4"/>
  </bookViews>
  <sheets>
    <sheet name="Pakiet 4" sheetId="1" r:id="rId1"/>
    <sheet name="Pakiet 14" sheetId="2" r:id="rId2"/>
    <sheet name="Pakiet 15" sheetId="3" r:id="rId3"/>
    <sheet name="Pakiet 21" sheetId="4" r:id="rId4"/>
    <sheet name="pakiet 34" sheetId="5" r:id="rId5"/>
    <sheet name="Pakiet 40" sheetId="6" r:id="rId6"/>
    <sheet name="Pakiet 41" sheetId="7" r:id="rId7"/>
    <sheet name="Pakiet 42" sheetId="8" r:id="rId8"/>
  </sheets>
  <definedNames>
    <definedName name="Excel_BuiltIn_Print_Area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'Pakiet 14'!$A$1:$L$11</definedName>
    <definedName name="Excel_BuiltIn_Print_Area_15">'Pakiet 15'!$A$1:$L$16</definedName>
    <definedName name="Excel_BuiltIn_Print_Area_17">#REF!</definedName>
    <definedName name="Excel_BuiltIn_Print_Area_19">#REF!</definedName>
    <definedName name="Excel_BuiltIn_Print_Area_2">#REF!</definedName>
    <definedName name="Excel_BuiltIn_Print_Area_20">#REF!</definedName>
    <definedName name="Excel_BuiltIn_Print_Area_21">'Pakiet 21'!$A$1:$L$12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6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3">#REF!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'pakiet 34'!$A$1:$L$10</definedName>
    <definedName name="Excel_BuiltIn_Print_Area_35">#REF!</definedName>
    <definedName name="Excel_BuiltIn_Print_Area_36">#REF!</definedName>
    <definedName name="Excel_BuiltIn_Print_Area_37">#REF!</definedName>
    <definedName name="Excel_BuiltIn_Print_Area_38">#REF!</definedName>
    <definedName name="Excel_BuiltIn_Print_Area_39">#REF!</definedName>
    <definedName name="Excel_BuiltIn_Print_Area_4">'Pakiet 4'!$A$1:$L$29</definedName>
    <definedName name="Excel_BuiltIn_Print_Area_40">'Pakiet 40'!$A$1:$N$22</definedName>
    <definedName name="Excel_BuiltIn_Print_Area_41">'Pakiet 41'!$A$1:$M$18</definedName>
    <definedName name="Excel_BuiltIn_Print_Area_42">'Pakiet 42'!$A$1:$N$52</definedName>
    <definedName name="Excel_BuiltIn_Print_Area_43">#REF!</definedName>
    <definedName name="Excel_BuiltIn_Print_Area_44">#REF!</definedName>
    <definedName name="Excel_BuiltIn_Print_Area_45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<sst xmlns="http://schemas.openxmlformats.org/spreadsheetml/2006/main" count="304" uniqueCount="163">
  <si>
    <t>Lp.</t>
  </si>
  <si>
    <t>Nazwa towaru</t>
  </si>
  <si>
    <t>J.M.</t>
  </si>
  <si>
    <t>Ilość zamawiana  op/2 lata</t>
  </si>
  <si>
    <t>Cena Netto</t>
  </si>
  <si>
    <t>Cena Brutto</t>
  </si>
  <si>
    <t>Wartość netto</t>
  </si>
  <si>
    <t>Wartość Brutto</t>
  </si>
  <si>
    <t>Producent</t>
  </si>
  <si>
    <t>Numet Katalogowy</t>
  </si>
  <si>
    <t>Nazwa asotymentu zgodna z fakturą</t>
  </si>
  <si>
    <t>op</t>
  </si>
  <si>
    <t>Razem</t>
  </si>
  <si>
    <t>m-c</t>
  </si>
  <si>
    <t>Warunki graniczne:</t>
  </si>
  <si>
    <t>Nazwa urządzenia</t>
  </si>
  <si>
    <t>zakres</t>
  </si>
  <si>
    <t>VAT</t>
  </si>
  <si>
    <t>ryczałt przegląd</t>
  </si>
  <si>
    <t>Ilość zamawiana op/2 lata</t>
  </si>
  <si>
    <t>VAT %</t>
  </si>
  <si>
    <t>1. Do oferty należy dołączyć metodykę wykonywania badań w języku polskim ( może być w wersji elektronicznej)</t>
  </si>
  <si>
    <t>Ilość zamawiana   op/2 lata</t>
  </si>
  <si>
    <t>Pakiet Nr 4- Różne testy do identyfikacji bakterii</t>
  </si>
  <si>
    <t xml:space="preserve">Surowica poliwalentna HM do ldentyfikacji Salmonella op 5ml </t>
  </si>
  <si>
    <t xml:space="preserve">Surowice dla antygenów grupowych :  AO, op 5ml </t>
  </si>
  <si>
    <t xml:space="preserve">Surowice dla antygenów grupowych :  BO, op 5ml  </t>
  </si>
  <si>
    <t xml:space="preserve">Surowice dla antygenów grupowych :  CO, op 5ml </t>
  </si>
  <si>
    <t xml:space="preserve">Surowice dla antygenów grupowych :  DO, op 5ml </t>
  </si>
  <si>
    <t xml:space="preserve">Surowice dla antygenów rzęskowych:  Hgm, op 5ml </t>
  </si>
  <si>
    <t xml:space="preserve">Surowice dla antygenów rzęskowych:  Hi, op 5ml </t>
  </si>
  <si>
    <t xml:space="preserve">Zestaw odczynników poliwalentnych lateksowych dla enteropatogennych E.coli ( EPEC) grupy  A ;  B  ;  C;  z kontrolą; o obj.po min.4 ml dla każdej z grup.  </t>
  </si>
  <si>
    <t>Odczynniki monowalentne dla EPEC :055; op a 2 ml</t>
  </si>
  <si>
    <t>Odczynniki monowalentne dla EPEC :0111; op a 2 ml</t>
  </si>
  <si>
    <t>Odczynniki monowalentne dla EPEC :0127; op a 2 ml</t>
  </si>
  <si>
    <t>Odczynniki monowalentne dla EPEC :0142; op a 2 ml</t>
  </si>
  <si>
    <t>Odczynniki monowalentne dla EPEC :086; op a 2 ml</t>
  </si>
  <si>
    <t>Odczynniki monowalentne dla EPEC :0119; op a 2 ml</t>
  </si>
  <si>
    <t>Odczynniki monowalentne dla EPEC :0124; op a 2 ml</t>
  </si>
  <si>
    <t>Odczynniki monowalentne dla EPEC :0125; op a 2 ml</t>
  </si>
  <si>
    <t>Odczynniki monowalentne dla EPEC : 0128;op a 2 ml</t>
  </si>
  <si>
    <t>Odczynniki monowalentne dla EPEC :025; op a 2 ml</t>
  </si>
  <si>
    <t>Odczynniki monowalentne dla EPEC :026; op a 2 ml</t>
  </si>
  <si>
    <t>Odczynniki monowalentne dla EPEC :044; op a 2 ml</t>
  </si>
  <si>
    <t>Odczynniki monowalentne dla EPEC : 0114; op a 2 ml</t>
  </si>
  <si>
    <t>Ilość zamawiana łącznie   op/2 lata</t>
  </si>
  <si>
    <t>zestaw</t>
  </si>
  <si>
    <t>Warunki graniczne</t>
  </si>
  <si>
    <t>Pakiet Nr 14- Oznaczanie zawartości endotoksyn bakteryjnych w wodzie do dializ</t>
  </si>
  <si>
    <t>Cena Netto**</t>
  </si>
  <si>
    <t>Test żelowy LAL do badania obecności endotoksyn bakteryjnych w wodzie do dializ, czułość 0,25 EU/ml, pakowany po 25 sztuk pojedynczych, gotowych testów</t>
  </si>
  <si>
    <t>Kontrola pozytywna dla pojedynczych testów LAL, pakowany po 25 sztuk gotowych testów</t>
  </si>
  <si>
    <t>Pakiet Nr 15- Odczynniki do aparatu Milliflex Plus z serwisem tego aparatu</t>
  </si>
  <si>
    <t>Kasety do aparatu Milliflex Plus z podłożem Tryptic Soy Agar, op a 48 szt.</t>
  </si>
  <si>
    <t>Sterylne plastikowe lejki do aparatu Milliflex; pojemność 100 ml wraz z membranami filtracyjnymi; materiał- mieszane estry celulozy (MCE); białe; kratkowane; wielkość porów 0,45 um;op a 24 szt.</t>
  </si>
  <si>
    <t>zużycie w 2017 art 4 pkt 8</t>
  </si>
  <si>
    <t>RAZEM pakiet i serwis</t>
  </si>
  <si>
    <t>Serwis</t>
  </si>
  <si>
    <t>ilość</t>
  </si>
  <si>
    <t>Aparat Miliflex Plus</t>
  </si>
  <si>
    <t>Pakiet Nr 21- Szybkie testy do identyfikacji drobnoustrojów</t>
  </si>
  <si>
    <t xml:space="preserve">Szybki, aglutynacyjny test lateksowy do identyfikacji Staphylococcus aureus z hodowli, op a 250 ozn  </t>
  </si>
  <si>
    <t>Szybki, aglutynacyjny test lateksowy do identyfikacji grup A,B,C,D,F,G paciorkowców   beta- hemolizujących z hodowli, op a 50 ozn</t>
  </si>
  <si>
    <t>Szybki, aglutynacyjny test lateksowy do identyfikacji paciorkowców z gr.B z hodowli, op a 50 ozn</t>
  </si>
  <si>
    <t>Szybki, aglutynacyjny test lateksowy do identyfikacji czynników etiologicznych  zapalenia  opon mózgowo – rdzeniowych w płynie m.rdz., po a 25 ozn</t>
  </si>
  <si>
    <t>Szybki, aglutynacyjny test lateksowy do identyfikacji Streptococcus pneumoniae z hodowli, op a 50 ozn</t>
  </si>
  <si>
    <t>Cena netto op.</t>
  </si>
  <si>
    <t>1.</t>
  </si>
  <si>
    <t>op.</t>
  </si>
  <si>
    <t>2.</t>
  </si>
  <si>
    <t>3.</t>
  </si>
  <si>
    <t>Ilość ozn. na 2 lata</t>
  </si>
  <si>
    <t>Cena brutto op</t>
  </si>
  <si>
    <t>4.</t>
  </si>
  <si>
    <t>5.</t>
  </si>
  <si>
    <t>6.</t>
  </si>
  <si>
    <t>7.</t>
  </si>
  <si>
    <t>Izolacja automatyczna odczynniki + materiały zużywalne</t>
  </si>
  <si>
    <t>Wymagania graniczne</t>
  </si>
  <si>
    <t>Parametry eksploatacyjno-użytkowe aparatu do automatycznej izolacji kwasów nukleinowych</t>
  </si>
  <si>
    <t>L.p.</t>
  </si>
  <si>
    <t>Ilość na 2 lata</t>
  </si>
  <si>
    <t xml:space="preserve">RAZEM: </t>
  </si>
  <si>
    <t>Wymagania graniczne:</t>
  </si>
  <si>
    <t>Pakiet 34 Odczynniki do izolacji DNA mikroilości  - Lab. Biol. Molekularnej</t>
  </si>
  <si>
    <t>NucleoSpin TissueXS Macherey-Nagel(nr kat 740 901.50),lub równoważne</t>
  </si>
  <si>
    <t>1. Zamawiający wymaga dostarczenia zestawu do izolacji genomowego, bakteryjnego i wirusowego DNA z próbek o małej objętości (Elucja stężonego DNA w 5 µl)</t>
  </si>
  <si>
    <t>Ilość op. na 2 lata</t>
  </si>
  <si>
    <t>Pakiet 40 – Odczynniki do izolacji RNA i diagnostyki genów fuzyjnych.</t>
  </si>
  <si>
    <t>RQ BCR/ABL p210 one- step  (a 96 ozn.)- zestaw diagnostyczny</t>
  </si>
  <si>
    <t xml:space="preserve">RQ BCR/ABL p210 Standard </t>
  </si>
  <si>
    <t>BCR/ ABL p210 REFERENCE- gen referencyjny</t>
  </si>
  <si>
    <t>RQ BCR/ABL p190 one- step ( a 50 ozn.)- zestaw diagnostyczny</t>
  </si>
  <si>
    <t xml:space="preserve">RQ BCR/ABL p190 Standard </t>
  </si>
  <si>
    <t>Tri-Sol RNA(a 100 ml) lub równoważne</t>
  </si>
  <si>
    <t>RAZEM</t>
  </si>
  <si>
    <t>1. Certyfikat CE/IVD</t>
  </si>
  <si>
    <t>2. W zestawie obecna kontrola pozytywna i  kontrola wewnętrzna - ABL .</t>
  </si>
  <si>
    <t>4. Krzywe  standardowe  do pomiaru ilościowego z minimum  4 punktami, gotowe do użycia.</t>
  </si>
  <si>
    <t>5. Standardy ilościowe do diagnostyki BCR-ABL p210 kalibrowane na plazmid referencyjny IRMM ERM-AD623 BCR-ABL1 zalecany przez Komisję Europejską (Europe Against Cancer)</t>
  </si>
  <si>
    <t>6. Do oferty należy dołączyć metodykę wykonywania badań w języku polskim ( może być w wersji elektronicznej)</t>
  </si>
  <si>
    <t>7. Minimum 1 szkolenie (60 min)  z zakresu produktów</t>
  </si>
  <si>
    <t>Dostawa towaru realizowana do 14 dni roboczych licząc od dnia otrzymania zamówienia</t>
  </si>
  <si>
    <t>Termin ważności dostarczonego towaru minimum 9 miesięcy.</t>
  </si>
  <si>
    <t>Pakiet 41  Zestaw odczynników do kalibracji i użytkowania 2 aparatów do Real Time PCR Quant Studio 6</t>
  </si>
  <si>
    <t>Ilość op. na 2lata</t>
  </si>
  <si>
    <t>96-WELL ROI&amp;BACKGROUND PLATES (nr.kat. 4432626 lub równowazne)</t>
  </si>
  <si>
    <t>96-WELL NORMALIZATION PLATES (nr.kat. 4432370 lub równowazne)</t>
  </si>
  <si>
    <t>96-WELL CALIBRATION PLATE (nr.kat. 4432358 lub równowazne)</t>
  </si>
  <si>
    <t>96-WELL CALIBRATION PLATE (nr.kat. 4432352 lub równowazne)</t>
  </si>
  <si>
    <t>96-WELL CALIBRATION PLATE(nr.kat. 4432346 lub równowazne)</t>
  </si>
  <si>
    <t>96-WELL CALIBRATION PLATE (nr.kat. 4432334 lub równowazne)</t>
  </si>
  <si>
    <t>96-WELL CALIBRATION PLATE(nr.kat. 44323405 lub równowazne)</t>
  </si>
  <si>
    <t>96-WELL CALIBRATION PLATE (nr.kat. 4432327 lub równowazne)</t>
  </si>
  <si>
    <t>96-WELL CALIBRATION PLATE (nr.kat. A26340 lub równowazne)</t>
  </si>
  <si>
    <t>MicroAmp Optical 96-Well Reaction Plate with Barcode (nr.kat. 4306737 lub równowazne)</t>
  </si>
  <si>
    <t>MicroAmp Optical 8-Tube Strip,0.2 mL (nr.kat. 4316567 lub równowazne)</t>
  </si>
  <si>
    <t>MicroAmp   Optical 8-Cap Strips (nr.kat. 4323032 lub równowazne)</t>
  </si>
  <si>
    <t>Optical Adhesive Film (nr.kat. 4311971 lub równowazne)</t>
  </si>
  <si>
    <t>Pakiet 42: Odczynniki do badań wirusologicznych techniką PCR wraz z  dzierżawą aparatu do oznaczeń,oraz dzierżawą aparatu do automatycznej izolacji kwasów nukleinowych.</t>
  </si>
  <si>
    <t>Ilość bad.na 2 lata</t>
  </si>
  <si>
    <t>HBV DNA ilościowo/jakosciowo</t>
  </si>
  <si>
    <t>HCV RNA ilościowo/jakościowo</t>
  </si>
  <si>
    <t>HIV-1RNA ilościowo</t>
  </si>
  <si>
    <t>Chlamydia trachomatis jakościowo</t>
  </si>
  <si>
    <t>Dzierżawa aparatu do oznaczeń</t>
  </si>
  <si>
    <t>pkiet 33  Pn-172</t>
  </si>
  <si>
    <t>Dzierżawa aparatu do automatycznej izolacji</t>
  </si>
  <si>
    <t>Pakiet ogółem</t>
  </si>
  <si>
    <t>1. Zamawiający wymaga odnośnie pkt 1-4 zaoferowania testów posiadających certyfikat CE – IVD potwierdzony deklaracją zgodności z wymaganiami określonymi w dyrektywie 98/79/WE</t>
  </si>
  <si>
    <t>6. Zamawiający wymaga  zaoferowania testów posiadających walidację na oferowane aparaty do automatycznej izolacji kwasów nukleinowych w połączeniu z automatyczną amplifikacją i detekcją oraz z dedykowanymi materiałami zużywalnymi</t>
  </si>
  <si>
    <t>1.Zamawiający wymaga posiadania certyfikatu CE/IVD dla aparatu i dedykowanych odczynników.</t>
  </si>
  <si>
    <t>7.Zamawiający wymaga zaoferowania bezpłatnego serwisu w ramach dzierżawy aparatu.</t>
  </si>
  <si>
    <t>Parametry eksploatacyjno-użytkowe analizatora do real-time PCR</t>
  </si>
  <si>
    <t>5.Przeszkolenie pracowników w zakresie obsługi aparatu w siedzibie zamawiającego.</t>
  </si>
  <si>
    <t>6.Zamawiający wymaga zaoferowania bezpłatnego serwisu w ramach dzierżawy aparatu.</t>
  </si>
  <si>
    <t>Numer Katalogowy</t>
  </si>
  <si>
    <t>Numer
Katalogowy</t>
  </si>
  <si>
    <t>2. Zamawiający wymaga zaoferowania pełnego zestawu odczynników do przeprowadzenia reakcji PCR wraz z kontrolą pozytywną, negatywną i wewnętrznym standardem ilościowym</t>
  </si>
  <si>
    <t>3. Podana ilość oznaczeń na 24 miesiące obejmuje planowaną ilość wykonanych badań plus standardy i kontrole.</t>
  </si>
  <si>
    <t>3. Podana ilość oznaczeń na 24 miesiące obejmuje planowaną ilość wykonanych badan plus kontrole.</t>
  </si>
  <si>
    <t>4.Zamawiający wymaga zaoferowania zestawów posiadających ochronę przed kontaminacją w postaci enzymu uracylo-N-Glikozylazy</t>
  </si>
  <si>
    <t>5. Zamawiający wymaga zaoferowania odczynników gotowych do użycia,nie wymagających rozmrażania,rozcieńczania i manualnego przygotowywania roztworów roboczych.</t>
  </si>
  <si>
    <t>9. Zamawiający wymaga odnośnie pkt 3 zaoferowania testu wykrywającego genotypy wirusa HIV -1 grupa M, HIV-1 grupa O,HIV-1 grupa N</t>
  </si>
  <si>
    <t>7. Zamawiający wymaga odnośnie pkt 2 zaoferowania testu wykrywającego genotypy wirusa HCV 1-6</t>
  </si>
  <si>
    <t>8. Zamawiający wymaga odnośnie pkt 1 zaoferowania testu wykrywającego genotypy wirusa HBV  A-H oraz mutanty Precore.</t>
  </si>
  <si>
    <t>10. Zamawiający wymaga odnośnie punktu 4 zaoferowania testu wykrywającego Chlamydię Trachomatis  w wymazach z szyjki macicy, pochwy oraz moczu</t>
  </si>
  <si>
    <t>2.Możliwość przebadania jednocześnie 1-96 próbek na cykl ( łącznie z kontrolami)</t>
  </si>
  <si>
    <t>3.Urządzenie w pełni automatyczne, wyposażone w zamknięty system procesu izolacji</t>
  </si>
  <si>
    <t>4.Protokoły izolacji zaprojektowane i walidowane przez producenta</t>
  </si>
  <si>
    <t>7.Instrukcja w języku polskim.</t>
  </si>
  <si>
    <t>8.Aparat wyposażony w UPS</t>
  </si>
  <si>
    <t>1.Zamawiający wymaga posiadania certyfikatu CE/IVD dla aparatu i dedykowanych odczynników i materiałów zużywalnych</t>
  </si>
  <si>
    <t>3.Możliwość jednoczesnego  wykonania 2 różnych testów na jednej płytce w tym samym przebiegu ( HCV, HIV-1)</t>
  </si>
  <si>
    <t xml:space="preserve">2.Możliwość przebadania jednocześnie 1-96 próbek na cykl </t>
  </si>
  <si>
    <t>4.Zamawiajacy wymaga dostarczenia urządzenia w pełni kompatybilnego z aparatem do automatycznej izolacji oraz testami  z pozycji  1-4 pakietu.</t>
  </si>
  <si>
    <t>5.Możliwość przetwarzania danych z obu aparatów za pomocą jednego zintegrowanego oprogramowania, które obejmuje monitoring obiegu próbki przez wszystkie etapy badania</t>
  </si>
  <si>
    <t>6.Zamawiajacy wymaga zaoferowania opragramowania umożliwiajacego podłączenie aparatów do LIS ( dwukierunkowa komunikacja)</t>
  </si>
  <si>
    <t>8.Analizator wyposażony w UPS, komputer z drukarką i czytnikiem kodów kreskowych</t>
  </si>
  <si>
    <t>9.Instrukcja w języku polskim.</t>
  </si>
  <si>
    <t>10. Przeszkolenie pracowników w zakresie obsługi aparatu w siedzibie zamawiającego</t>
  </si>
  <si>
    <t>11. Zamawiający wymaga dostarczenia wirówki do płytek PCR jako urządzenia peryferyjnego</t>
  </si>
  <si>
    <t>11. Zamawiający wymaga odnośnie pkt 2  zaoferowania testu, którego dolna granica liniowości wynosi od 25IU/ml- co spełnia wymogi programu leczenia przewlekego WZW typu C [Dz.URZ.Min.Zdr.2018.13]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</si>
</sst>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[$zł-415];\-#,##0.00\ [$zł-415]"/>
    <numFmt numFmtId="166" formatCode="#,###.00"/>
    <numFmt numFmtId="167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19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21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21"/>
      <name val="Times New Roman"/>
      <family val="1"/>
    </font>
    <font>
      <b/>
      <u val="single"/>
      <sz val="10"/>
      <name val="Times New Roman"/>
      <family val="1"/>
    </font>
    <font>
      <sz val="9"/>
      <name val="Arial"/>
      <family val="2"/>
    </font>
    <font>
      <sz val="9"/>
      <name val="Courier New"/>
      <family val="3"/>
    </font>
    <font>
      <b/>
      <sz val="9"/>
      <name val="Courier New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 applyBorder="0" applyProtection="0">
      <alignment/>
    </xf>
    <xf numFmtId="0" fontId="0" fillId="0" borderId="0">
      <alignment/>
      <protection/>
    </xf>
    <xf numFmtId="0" fontId="13" fillId="14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3" borderId="0" xfId="0" applyFont="1" applyFill="1" applyAlignment="1">
      <alignment/>
    </xf>
    <xf numFmtId="0" fontId="21" fillId="18" borderId="10" xfId="0" applyFont="1" applyFill="1" applyBorder="1" applyAlignment="1">
      <alignment horizontal="center" vertical="center" wrapText="1"/>
    </xf>
    <xf numFmtId="4" fontId="21" fillId="18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18" borderId="10" xfId="0" applyFont="1" applyFill="1" applyBorder="1" applyAlignment="1">
      <alignment horizontal="center"/>
    </xf>
    <xf numFmtId="0" fontId="19" fillId="14" borderId="10" xfId="0" applyFont="1" applyFill="1" applyBorder="1" applyAlignment="1">
      <alignment wrapText="1"/>
    </xf>
    <xf numFmtId="164" fontId="19" fillId="0" borderId="10" xfId="0" applyNumberFormat="1" applyFont="1" applyBorder="1" applyAlignment="1">
      <alignment/>
    </xf>
    <xf numFmtId="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0" fontId="22" fillId="14" borderId="10" xfId="0" applyFont="1" applyFill="1" applyBorder="1" applyAlignment="1">
      <alignment wrapText="1"/>
    </xf>
    <xf numFmtId="0" fontId="19" fillId="14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164" fontId="21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11" xfId="0" applyFont="1" applyBorder="1" applyAlignment="1">
      <alignment horizontal="center"/>
    </xf>
    <xf numFmtId="164" fontId="19" fillId="0" borderId="11" xfId="0" applyNumberFormat="1" applyFont="1" applyBorder="1" applyAlignment="1">
      <alignment/>
    </xf>
    <xf numFmtId="164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21" fillId="18" borderId="1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1" fillId="18" borderId="11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/>
    </xf>
    <xf numFmtId="3" fontId="21" fillId="14" borderId="10" xfId="0" applyNumberFormat="1" applyFont="1" applyFill="1" applyBorder="1" applyAlignment="1">
      <alignment horizontal="center"/>
    </xf>
    <xf numFmtId="0" fontId="21" fillId="14" borderId="10" xfId="0" applyFont="1" applyFill="1" applyBorder="1" applyAlignment="1">
      <alignment horizontal="center"/>
    </xf>
    <xf numFmtId="0" fontId="25" fillId="14" borderId="10" xfId="0" applyFont="1" applyFill="1" applyBorder="1" applyAlignment="1">
      <alignment horizontal="center"/>
    </xf>
    <xf numFmtId="0" fontId="21" fillId="14" borderId="10" xfId="0" applyFont="1" applyFill="1" applyBorder="1" applyAlignment="1">
      <alignment wrapText="1"/>
    </xf>
    <xf numFmtId="0" fontId="21" fillId="1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14" borderId="0" xfId="0" applyFont="1" applyFill="1" applyBorder="1" applyAlignment="1">
      <alignment/>
    </xf>
    <xf numFmtId="0" fontId="19" fillId="14" borderId="0" xfId="0" applyFont="1" applyFill="1" applyBorder="1" applyAlignment="1">
      <alignment wrapText="1"/>
    </xf>
    <xf numFmtId="0" fontId="19" fillId="14" borderId="0" xfId="0" applyFont="1" applyFill="1" applyBorder="1" applyAlignment="1">
      <alignment/>
    </xf>
    <xf numFmtId="0" fontId="21" fillId="14" borderId="0" xfId="0" applyFont="1" applyFill="1" applyBorder="1" applyAlignment="1">
      <alignment/>
    </xf>
    <xf numFmtId="0" fontId="19" fillId="14" borderId="0" xfId="0" applyFont="1" applyFill="1" applyBorder="1" applyAlignment="1">
      <alignment horizontal="center"/>
    </xf>
    <xf numFmtId="0" fontId="21" fillId="14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10" xfId="0" applyNumberFormat="1" applyFont="1" applyFill="1" applyBorder="1" applyAlignment="1">
      <alignment/>
    </xf>
    <xf numFmtId="164" fontId="19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18" borderId="11" xfId="0" applyFont="1" applyFill="1" applyBorder="1" applyAlignment="1">
      <alignment horizontal="center" vertical="center" wrapText="1"/>
    </xf>
    <xf numFmtId="0" fontId="21" fillId="18" borderId="12" xfId="0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NumberFormat="1" applyFont="1" applyAlignment="1">
      <alignment/>
    </xf>
    <xf numFmtId="9" fontId="19" fillId="0" borderId="1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 wrapText="1"/>
    </xf>
    <xf numFmtId="164" fontId="23" fillId="0" borderId="0" xfId="0" applyNumberFormat="1" applyFont="1" applyBorder="1" applyAlignment="1">
      <alignment/>
    </xf>
    <xf numFmtId="0" fontId="19" fillId="14" borderId="10" xfId="0" applyFont="1" applyFill="1" applyBorder="1" applyAlignment="1">
      <alignment vertical="center" wrapText="1"/>
    </xf>
    <xf numFmtId="0" fontId="21" fillId="14" borderId="10" xfId="0" applyFont="1" applyFill="1" applyBorder="1" applyAlignment="1">
      <alignment horizontal="center" wrapText="1" shrinkToFit="1"/>
    </xf>
    <xf numFmtId="0" fontId="22" fillId="14" borderId="10" xfId="0" applyFont="1" applyFill="1" applyBorder="1" applyAlignment="1">
      <alignment vertical="center" wrapText="1"/>
    </xf>
    <xf numFmtId="0" fontId="25" fillId="14" borderId="10" xfId="0" applyFont="1" applyFill="1" applyBorder="1" applyAlignment="1">
      <alignment horizontal="center" wrapText="1" shrinkToFit="1"/>
    </xf>
    <xf numFmtId="0" fontId="19" fillId="18" borderId="10" xfId="0" applyFont="1" applyFill="1" applyBorder="1" applyAlignment="1">
      <alignment horizontal="center"/>
    </xf>
    <xf numFmtId="164" fontId="19" fillId="0" borderId="10" xfId="52" applyNumberFormat="1" applyFont="1" applyBorder="1" applyAlignment="1">
      <alignment horizontal="right"/>
      <protection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18" borderId="11" xfId="0" applyFont="1" applyFill="1" applyBorder="1" applyAlignment="1">
      <alignment horizontal="center"/>
    </xf>
    <xf numFmtId="0" fontId="21" fillId="0" borderId="11" xfId="0" applyFont="1" applyBorder="1" applyAlignment="1">
      <alignment wrapText="1"/>
    </xf>
    <xf numFmtId="164" fontId="19" fillId="0" borderId="11" xfId="52" applyNumberFormat="1" applyFont="1" applyBorder="1" applyAlignment="1">
      <alignment horizontal="right"/>
      <protection/>
    </xf>
    <xf numFmtId="3" fontId="21" fillId="0" borderId="10" xfId="0" applyNumberFormat="1" applyFont="1" applyBorder="1" applyAlignment="1">
      <alignment horizontal="center"/>
    </xf>
    <xf numFmtId="164" fontId="19" fillId="0" borderId="13" xfId="52" applyNumberFormat="1" applyFont="1" applyBorder="1" applyAlignment="1">
      <alignment horizontal="right"/>
      <protection/>
    </xf>
    <xf numFmtId="0" fontId="19" fillId="0" borderId="10" xfId="0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21" fillId="0" borderId="10" xfId="52" applyNumberFormat="1" applyFont="1" applyBorder="1" applyAlignment="1">
      <alignment horizontal="right"/>
      <protection/>
    </xf>
    <xf numFmtId="0" fontId="19" fillId="0" borderId="0" xfId="0" applyFont="1" applyBorder="1" applyAlignment="1">
      <alignment horizontal="center"/>
    </xf>
    <xf numFmtId="164" fontId="19" fillId="0" borderId="0" xfId="52" applyNumberFormat="1" applyFont="1" applyBorder="1" applyAlignment="1">
      <alignment horizontal="right"/>
      <protection/>
    </xf>
    <xf numFmtId="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29" fillId="0" borderId="0" xfId="0" applyFont="1" applyAlignment="1">
      <alignment/>
    </xf>
    <xf numFmtId="9" fontId="19" fillId="0" borderId="10" xfId="52" applyNumberFormat="1" applyFont="1" applyBorder="1" applyAlignment="1">
      <alignment horizontal="center"/>
      <protection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9" fillId="0" borderId="10" xfId="52" applyNumberFormat="1" applyFont="1" applyFill="1" applyBorder="1" applyAlignment="1">
      <alignment horizontal="right"/>
      <protection/>
    </xf>
    <xf numFmtId="0" fontId="21" fillId="18" borderId="11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/>
    </xf>
    <xf numFmtId="164" fontId="19" fillId="0" borderId="14" xfId="52" applyNumberFormat="1" applyFont="1" applyFill="1" applyBorder="1" applyAlignment="1">
      <alignment horizontal="right"/>
      <protection/>
    </xf>
    <xf numFmtId="0" fontId="19" fillId="0" borderId="15" xfId="0" applyFont="1" applyFill="1" applyBorder="1" applyAlignment="1">
      <alignment wrapText="1"/>
    </xf>
    <xf numFmtId="0" fontId="21" fillId="18" borderId="11" xfId="0" applyFont="1" applyFill="1" applyBorder="1" applyAlignment="1">
      <alignment horizontal="right" vertical="center"/>
    </xf>
    <xf numFmtId="164" fontId="21" fillId="18" borderId="11" xfId="0" applyNumberFormat="1" applyFont="1" applyFill="1" applyBorder="1" applyAlignment="1">
      <alignment/>
    </xf>
    <xf numFmtId="0" fontId="19" fillId="0" borderId="16" xfId="0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21" fillId="18" borderId="17" xfId="0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/>
    </xf>
    <xf numFmtId="1" fontId="19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18" xfId="0" applyFont="1" applyFill="1" applyBorder="1" applyAlignment="1">
      <alignment horizontal="center"/>
    </xf>
    <xf numFmtId="164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left"/>
    </xf>
    <xf numFmtId="0" fontId="30" fillId="0" borderId="0" xfId="0" applyNumberFormat="1" applyFont="1" applyAlignment="1">
      <alignment/>
    </xf>
    <xf numFmtId="9" fontId="30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19" fillId="0" borderId="0" xfId="0" applyNumberFormat="1" applyFont="1" applyAlignment="1">
      <alignment horizontal="left"/>
    </xf>
    <xf numFmtId="0" fontId="29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horizontal="center" wrapText="1"/>
    </xf>
    <xf numFmtId="0" fontId="30" fillId="0" borderId="0" xfId="0" applyNumberFormat="1" applyFont="1" applyAlignment="1">
      <alignment wrapText="1"/>
    </xf>
    <xf numFmtId="0" fontId="19" fillId="14" borderId="0" xfId="0" applyNumberFormat="1" applyFont="1" applyFill="1" applyAlignment="1">
      <alignment/>
    </xf>
    <xf numFmtId="0" fontId="19" fillId="14" borderId="0" xfId="0" applyNumberFormat="1" applyFont="1" applyFill="1" applyAlignment="1">
      <alignment wrapText="1"/>
    </xf>
    <xf numFmtId="0" fontId="31" fillId="14" borderId="0" xfId="0" applyNumberFormat="1" applyFont="1" applyFill="1" applyAlignment="1">
      <alignment/>
    </xf>
    <xf numFmtId="0" fontId="19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NumberFormat="1" applyFont="1" applyFill="1" applyAlignment="1">
      <alignment/>
    </xf>
    <xf numFmtId="0" fontId="25" fillId="0" borderId="0" xfId="0" applyNumberFormat="1" applyFont="1" applyAlignment="1">
      <alignment/>
    </xf>
    <xf numFmtId="0" fontId="25" fillId="0" borderId="0" xfId="0" applyNumberFormat="1" applyFont="1" applyFill="1" applyAlignment="1">
      <alignment/>
    </xf>
    <xf numFmtId="0" fontId="25" fillId="18" borderId="0" xfId="0" applyNumberFormat="1" applyFont="1" applyFill="1" applyAlignment="1">
      <alignment/>
    </xf>
    <xf numFmtId="0" fontId="25" fillId="18" borderId="11" xfId="0" applyNumberFormat="1" applyFont="1" applyFill="1" applyBorder="1" applyAlignment="1">
      <alignment horizontal="center" vertical="center" wrapText="1"/>
    </xf>
    <xf numFmtId="0" fontId="22" fillId="0" borderId="11" xfId="51" applyNumberFormat="1" applyFont="1" applyFill="1" applyBorder="1" applyAlignment="1" applyProtection="1">
      <alignment horizontal="left" wrapText="1"/>
      <protection/>
    </xf>
    <xf numFmtId="0" fontId="22" fillId="0" borderId="11" xfId="0" applyNumberFormat="1" applyFont="1" applyFill="1" applyBorder="1" applyAlignment="1">
      <alignment horizontal="center" wrapText="1"/>
    </xf>
    <xf numFmtId="0" fontId="22" fillId="0" borderId="11" xfId="0" applyNumberFormat="1" applyFont="1" applyBorder="1" applyAlignment="1">
      <alignment horizontal="center"/>
    </xf>
    <xf numFmtId="4" fontId="22" fillId="0" borderId="11" xfId="51" applyNumberFormat="1" applyFont="1" applyFill="1" applyBorder="1" applyAlignment="1" applyProtection="1">
      <alignment horizontal="right"/>
      <protection/>
    </xf>
    <xf numFmtId="164" fontId="22" fillId="0" borderId="11" xfId="52" applyNumberFormat="1" applyFont="1" applyFill="1" applyBorder="1" applyAlignment="1" applyProtection="1">
      <alignment horizontal="right"/>
      <protection/>
    </xf>
    <xf numFmtId="9" fontId="22" fillId="0" borderId="11" xfId="52" applyNumberFormat="1" applyFont="1" applyFill="1" applyBorder="1" applyAlignment="1" applyProtection="1">
      <alignment horizontal="right"/>
      <protection/>
    </xf>
    <xf numFmtId="0" fontId="22" fillId="0" borderId="11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2" fillId="14" borderId="11" xfId="0" applyNumberFormat="1" applyFont="1" applyFill="1" applyBorder="1" applyAlignment="1">
      <alignment wrapText="1"/>
    </xf>
    <xf numFmtId="0" fontId="22" fillId="0" borderId="11" xfId="0" applyNumberFormat="1" applyFont="1" applyBorder="1" applyAlignment="1">
      <alignment wrapText="1"/>
    </xf>
    <xf numFmtId="0" fontId="25" fillId="16" borderId="11" xfId="0" applyNumberFormat="1" applyFont="1" applyFill="1" applyBorder="1" applyAlignment="1">
      <alignment/>
    </xf>
    <xf numFmtId="0" fontId="25" fillId="0" borderId="11" xfId="0" applyNumberFormat="1" applyFont="1" applyBorder="1" applyAlignment="1">
      <alignment/>
    </xf>
    <xf numFmtId="0" fontId="25" fillId="0" borderId="11" xfId="0" applyNumberFormat="1" applyFont="1" applyFill="1" applyBorder="1" applyAlignment="1">
      <alignment/>
    </xf>
    <xf numFmtId="164" fontId="25" fillId="0" borderId="11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19" fillId="0" borderId="11" xfId="0" applyNumberFormat="1" applyFont="1" applyBorder="1" applyAlignment="1">
      <alignment wrapText="1"/>
    </xf>
    <xf numFmtId="0" fontId="19" fillId="0" borderId="11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0" borderId="0" xfId="52" applyNumberFormat="1" applyFont="1" applyFill="1" applyBorder="1" applyAlignment="1">
      <alignment horizontal="right"/>
      <protection/>
    </xf>
    <xf numFmtId="9" fontId="19" fillId="0" borderId="0" xfId="52" applyNumberFormat="1" applyFont="1" applyBorder="1" applyAlignment="1">
      <alignment horizontal="center"/>
      <protection/>
    </xf>
    <xf numFmtId="164" fontId="19" fillId="0" borderId="0" xfId="52" applyNumberFormat="1" applyFont="1" applyFill="1" applyBorder="1" applyAlignment="1">
      <alignment horizontal="right"/>
      <protection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/>
    </xf>
    <xf numFmtId="3" fontId="19" fillId="0" borderId="19" xfId="0" applyNumberFormat="1" applyFont="1" applyBorder="1" applyAlignment="1">
      <alignment horizontal="center"/>
    </xf>
    <xf numFmtId="9" fontId="19" fillId="0" borderId="10" xfId="0" applyNumberFormat="1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0" fontId="21" fillId="0" borderId="0" xfId="0" applyNumberFormat="1" applyFont="1" applyAlignment="1">
      <alignment/>
    </xf>
    <xf numFmtId="9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left" vertical="center" wrapText="1"/>
    </xf>
    <xf numFmtId="0" fontId="1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9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10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0000"/>
      <rgbColor rgb="00008000"/>
      <rgbColor rgb="00000080"/>
      <rgbColor rgb="00808000"/>
      <rgbColor rgb="00800080"/>
      <rgbColor rgb="001C82B9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2B2B2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zoomScalePageLayoutView="0" workbookViewId="0" topLeftCell="A12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10.00390625" style="29" customWidth="1"/>
    <col min="5" max="6" width="8.28125" style="1" customWidth="1"/>
    <col min="7" max="7" width="9.8515625" style="1" customWidth="1"/>
    <col min="8" max="8" width="5.140625" style="1" customWidth="1"/>
    <col min="9" max="9" width="9.8515625" style="1" customWidth="1"/>
    <col min="10" max="10" width="11.28125" style="1" customWidth="1"/>
    <col min="11" max="11" width="9.8515625" style="1" customWidth="1"/>
    <col min="12" max="12" width="11.57421875" style="1" customWidth="1"/>
    <col min="13" max="13" width="0" style="2" hidden="1" customWidth="1"/>
    <col min="14" max="14" width="0" style="1" hidden="1" customWidth="1"/>
    <col min="15" max="16384" width="12.00390625" style="1" customWidth="1"/>
  </cols>
  <sheetData>
    <row r="1" spans="1:12" ht="12">
      <c r="A1" s="181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ht="12">
      <c r="A2" s="3"/>
    </row>
    <row r="3" spans="1:253" s="8" customFormat="1" ht="60" customHeight="1">
      <c r="A3" s="4" t="s">
        <v>0</v>
      </c>
      <c r="B3" s="4" t="s">
        <v>1</v>
      </c>
      <c r="C3" s="4" t="s">
        <v>2</v>
      </c>
      <c r="D3" s="40" t="s">
        <v>22</v>
      </c>
      <c r="E3" s="4" t="s">
        <v>4</v>
      </c>
      <c r="F3" s="4" t="s">
        <v>5</v>
      </c>
      <c r="G3" s="4" t="s">
        <v>6</v>
      </c>
      <c r="H3" s="4" t="s">
        <v>20</v>
      </c>
      <c r="I3" s="4" t="s">
        <v>7</v>
      </c>
      <c r="J3" s="4" t="s">
        <v>8</v>
      </c>
      <c r="K3" s="5" t="s">
        <v>136</v>
      </c>
      <c r="L3" s="5" t="s">
        <v>10</v>
      </c>
      <c r="M3" s="6"/>
      <c r="N3" s="6"/>
      <c r="O3" s="7"/>
      <c r="P3" s="7"/>
      <c r="IQ3" s="1"/>
      <c r="IR3" s="1"/>
      <c r="IS3" s="1"/>
    </row>
    <row r="4" spans="1:16" ht="50.25" customHeight="1">
      <c r="A4" s="9">
        <v>1</v>
      </c>
      <c r="B4" s="10" t="s">
        <v>24</v>
      </c>
      <c r="C4" s="13" t="s">
        <v>11</v>
      </c>
      <c r="D4" s="43">
        <v>6</v>
      </c>
      <c r="E4" s="11"/>
      <c r="F4" s="11"/>
      <c r="G4" s="11"/>
      <c r="H4" s="12"/>
      <c r="I4" s="11"/>
      <c r="J4" s="13"/>
      <c r="K4" s="11"/>
      <c r="L4" s="11"/>
      <c r="M4" s="14">
        <v>1</v>
      </c>
      <c r="N4" s="15"/>
      <c r="O4" s="16"/>
      <c r="P4" s="16"/>
    </row>
    <row r="5" spans="1:13" ht="24">
      <c r="A5" s="9">
        <v>2</v>
      </c>
      <c r="B5" s="10" t="s">
        <v>25</v>
      </c>
      <c r="C5" s="13" t="s">
        <v>11</v>
      </c>
      <c r="D5" s="43">
        <v>4</v>
      </c>
      <c r="E5" s="11"/>
      <c r="F5" s="11"/>
      <c r="G5" s="11"/>
      <c r="H5" s="12"/>
      <c r="I5" s="11"/>
      <c r="J5" s="13"/>
      <c r="K5" s="11"/>
      <c r="L5" s="11"/>
      <c r="M5" s="2">
        <v>1</v>
      </c>
    </row>
    <row r="6" spans="1:13" ht="24">
      <c r="A6" s="9">
        <v>3</v>
      </c>
      <c r="B6" s="10" t="s">
        <v>26</v>
      </c>
      <c r="C6" s="13" t="s">
        <v>11</v>
      </c>
      <c r="D6" s="43">
        <v>4</v>
      </c>
      <c r="E6" s="11"/>
      <c r="F6" s="11"/>
      <c r="G6" s="11"/>
      <c r="H6" s="12"/>
      <c r="I6" s="11"/>
      <c r="J6" s="13"/>
      <c r="K6" s="11"/>
      <c r="L6" s="11"/>
      <c r="M6" s="2">
        <v>1</v>
      </c>
    </row>
    <row r="7" spans="1:13" ht="24">
      <c r="A7" s="9">
        <v>4</v>
      </c>
      <c r="B7" s="10" t="s">
        <v>27</v>
      </c>
      <c r="C7" s="13" t="s">
        <v>11</v>
      </c>
      <c r="D7" s="43">
        <v>4</v>
      </c>
      <c r="E7" s="11"/>
      <c r="F7" s="11"/>
      <c r="G7" s="11"/>
      <c r="H7" s="12"/>
      <c r="I7" s="11"/>
      <c r="J7" s="13"/>
      <c r="K7" s="11"/>
      <c r="L7" s="11"/>
      <c r="M7" s="2">
        <v>1</v>
      </c>
    </row>
    <row r="8" spans="1:13" ht="24">
      <c r="A8" s="9">
        <v>5</v>
      </c>
      <c r="B8" s="10" t="s">
        <v>28</v>
      </c>
      <c r="C8" s="13" t="s">
        <v>11</v>
      </c>
      <c r="D8" s="43">
        <v>4</v>
      </c>
      <c r="E8" s="11"/>
      <c r="F8" s="11"/>
      <c r="G8" s="11"/>
      <c r="H8" s="12"/>
      <c r="I8" s="11"/>
      <c r="J8" s="13"/>
      <c r="K8" s="11"/>
      <c r="L8" s="11"/>
      <c r="M8" s="2">
        <v>1</v>
      </c>
    </row>
    <row r="9" spans="1:13" ht="24">
      <c r="A9" s="9">
        <v>6</v>
      </c>
      <c r="B9" s="18" t="s">
        <v>29</v>
      </c>
      <c r="C9" s="13" t="s">
        <v>11</v>
      </c>
      <c r="D9" s="43">
        <v>3</v>
      </c>
      <c r="E9" s="11"/>
      <c r="F9" s="11"/>
      <c r="G9" s="11"/>
      <c r="H9" s="12"/>
      <c r="I9" s="11"/>
      <c r="J9" s="13"/>
      <c r="K9" s="11"/>
      <c r="L9" s="11"/>
      <c r="M9" s="2">
        <v>1</v>
      </c>
    </row>
    <row r="10" spans="1:13" ht="24">
      <c r="A10" s="9">
        <v>7</v>
      </c>
      <c r="B10" s="18" t="s">
        <v>30</v>
      </c>
      <c r="C10" s="13" t="s">
        <v>11</v>
      </c>
      <c r="D10" s="43">
        <v>3</v>
      </c>
      <c r="E10" s="11"/>
      <c r="F10" s="11"/>
      <c r="G10" s="11"/>
      <c r="H10" s="12"/>
      <c r="I10" s="11"/>
      <c r="J10" s="13"/>
      <c r="K10" s="11"/>
      <c r="L10" s="11"/>
      <c r="M10" s="2">
        <v>1</v>
      </c>
    </row>
    <row r="11" spans="1:13" ht="48">
      <c r="A11" s="9">
        <v>8</v>
      </c>
      <c r="B11" s="18" t="s">
        <v>31</v>
      </c>
      <c r="C11" s="13" t="s">
        <v>11</v>
      </c>
      <c r="D11" s="43">
        <v>3</v>
      </c>
      <c r="E11" s="11"/>
      <c r="F11" s="11"/>
      <c r="G11" s="11"/>
      <c r="H11" s="12"/>
      <c r="I11" s="11"/>
      <c r="J11" s="13"/>
      <c r="K11" s="11"/>
      <c r="L11" s="11"/>
      <c r="M11" s="2">
        <v>1</v>
      </c>
    </row>
    <row r="12" spans="1:12" ht="24">
      <c r="A12" s="9">
        <v>9</v>
      </c>
      <c r="B12" s="10" t="s">
        <v>32</v>
      </c>
      <c r="C12" s="13" t="s">
        <v>11</v>
      </c>
      <c r="D12" s="53">
        <v>2</v>
      </c>
      <c r="E12" s="11"/>
      <c r="F12" s="11"/>
      <c r="G12" s="11"/>
      <c r="H12" s="12"/>
      <c r="I12" s="11"/>
      <c r="J12" s="13"/>
      <c r="K12" s="11"/>
      <c r="L12" s="11"/>
    </row>
    <row r="13" spans="1:12" ht="24">
      <c r="A13" s="9">
        <v>10</v>
      </c>
      <c r="B13" s="10" t="s">
        <v>33</v>
      </c>
      <c r="C13" s="13" t="s">
        <v>11</v>
      </c>
      <c r="D13" s="53">
        <v>2</v>
      </c>
      <c r="E13" s="11"/>
      <c r="F13" s="11"/>
      <c r="G13" s="11"/>
      <c r="H13" s="12"/>
      <c r="I13" s="11"/>
      <c r="J13" s="13"/>
      <c r="K13" s="11"/>
      <c r="L13" s="11"/>
    </row>
    <row r="14" spans="1:12" ht="24">
      <c r="A14" s="9">
        <v>11</v>
      </c>
      <c r="B14" s="10" t="s">
        <v>34</v>
      </c>
      <c r="C14" s="13" t="s">
        <v>11</v>
      </c>
      <c r="D14" s="53">
        <v>2</v>
      </c>
      <c r="E14" s="11"/>
      <c r="F14" s="11"/>
      <c r="G14" s="11"/>
      <c r="H14" s="12"/>
      <c r="I14" s="11"/>
      <c r="J14" s="13"/>
      <c r="K14" s="11"/>
      <c r="L14" s="11"/>
    </row>
    <row r="15" spans="1:12" ht="24">
      <c r="A15" s="9">
        <v>12</v>
      </c>
      <c r="B15" s="10" t="s">
        <v>35</v>
      </c>
      <c r="C15" s="13" t="s">
        <v>11</v>
      </c>
      <c r="D15" s="53">
        <v>2</v>
      </c>
      <c r="E15" s="11"/>
      <c r="F15" s="11"/>
      <c r="G15" s="11"/>
      <c r="H15" s="12"/>
      <c r="I15" s="11"/>
      <c r="J15" s="13"/>
      <c r="K15" s="11"/>
      <c r="L15" s="11"/>
    </row>
    <row r="16" spans="1:12" ht="24">
      <c r="A16" s="9">
        <v>13</v>
      </c>
      <c r="B16" s="10" t="s">
        <v>36</v>
      </c>
      <c r="C16" s="13" t="s">
        <v>11</v>
      </c>
      <c r="D16" s="53">
        <v>2</v>
      </c>
      <c r="E16" s="11"/>
      <c r="F16" s="11"/>
      <c r="G16" s="11"/>
      <c r="H16" s="12"/>
      <c r="I16" s="11"/>
      <c r="J16" s="13"/>
      <c r="K16" s="11"/>
      <c r="L16" s="11"/>
    </row>
    <row r="17" spans="1:12" ht="24">
      <c r="A17" s="9">
        <v>14</v>
      </c>
      <c r="B17" s="10" t="s">
        <v>37</v>
      </c>
      <c r="C17" s="13" t="s">
        <v>11</v>
      </c>
      <c r="D17" s="53">
        <v>2</v>
      </c>
      <c r="E17" s="11"/>
      <c r="F17" s="11"/>
      <c r="G17" s="11"/>
      <c r="H17" s="12"/>
      <c r="I17" s="11"/>
      <c r="J17" s="13"/>
      <c r="K17" s="11"/>
      <c r="L17" s="11"/>
    </row>
    <row r="18" spans="1:12" ht="24">
      <c r="A18" s="9">
        <v>15</v>
      </c>
      <c r="B18" s="10" t="s">
        <v>38</v>
      </c>
      <c r="C18" s="13" t="s">
        <v>11</v>
      </c>
      <c r="D18" s="53">
        <v>2</v>
      </c>
      <c r="E18" s="11"/>
      <c r="F18" s="11"/>
      <c r="G18" s="11"/>
      <c r="H18" s="12"/>
      <c r="I18" s="11"/>
      <c r="J18" s="13"/>
      <c r="K18" s="11"/>
      <c r="L18" s="11"/>
    </row>
    <row r="19" spans="1:12" ht="24">
      <c r="A19" s="9">
        <v>16</v>
      </c>
      <c r="B19" s="10" t="s">
        <v>39</v>
      </c>
      <c r="C19" s="13" t="s">
        <v>11</v>
      </c>
      <c r="D19" s="53">
        <v>2</v>
      </c>
      <c r="E19" s="11"/>
      <c r="F19" s="11"/>
      <c r="G19" s="11"/>
      <c r="H19" s="12"/>
      <c r="I19" s="11"/>
      <c r="J19" s="13"/>
      <c r="K19" s="11"/>
      <c r="L19" s="11"/>
    </row>
    <row r="20" spans="1:12" ht="24">
      <c r="A20" s="9">
        <v>17</v>
      </c>
      <c r="B20" s="10" t="s">
        <v>40</v>
      </c>
      <c r="C20" s="13" t="s">
        <v>11</v>
      </c>
      <c r="D20" s="53">
        <v>2</v>
      </c>
      <c r="E20" s="11"/>
      <c r="F20" s="11"/>
      <c r="G20" s="11"/>
      <c r="H20" s="12"/>
      <c r="I20" s="11"/>
      <c r="J20" s="13"/>
      <c r="K20" s="11"/>
      <c r="L20" s="11"/>
    </row>
    <row r="21" spans="1:12" ht="24">
      <c r="A21" s="9">
        <v>18</v>
      </c>
      <c r="B21" s="10" t="s">
        <v>41</v>
      </c>
      <c r="C21" s="13" t="s">
        <v>11</v>
      </c>
      <c r="D21" s="53">
        <v>2</v>
      </c>
      <c r="E21" s="11"/>
      <c r="F21" s="11"/>
      <c r="G21" s="11"/>
      <c r="H21" s="12"/>
      <c r="I21" s="11"/>
      <c r="J21" s="13"/>
      <c r="K21" s="11"/>
      <c r="L21" s="11"/>
    </row>
    <row r="22" spans="1:12" ht="24">
      <c r="A22" s="9">
        <v>19</v>
      </c>
      <c r="B22" s="10" t="s">
        <v>42</v>
      </c>
      <c r="C22" s="13" t="s">
        <v>11</v>
      </c>
      <c r="D22" s="53">
        <v>2</v>
      </c>
      <c r="E22" s="11"/>
      <c r="F22" s="11"/>
      <c r="G22" s="11"/>
      <c r="H22" s="12"/>
      <c r="I22" s="11"/>
      <c r="J22" s="13"/>
      <c r="K22" s="11"/>
      <c r="L22" s="11"/>
    </row>
    <row r="23" spans="1:12" ht="24">
      <c r="A23" s="9">
        <v>20</v>
      </c>
      <c r="B23" s="10" t="s">
        <v>43</v>
      </c>
      <c r="C23" s="13" t="s">
        <v>11</v>
      </c>
      <c r="D23" s="53">
        <v>2</v>
      </c>
      <c r="E23" s="11"/>
      <c r="F23" s="11"/>
      <c r="G23" s="11"/>
      <c r="H23" s="12"/>
      <c r="I23" s="11"/>
      <c r="J23" s="13"/>
      <c r="K23" s="11"/>
      <c r="L23" s="11"/>
    </row>
    <row r="24" spans="1:12" ht="24">
      <c r="A24" s="9">
        <v>21</v>
      </c>
      <c r="B24" s="10" t="s">
        <v>44</v>
      </c>
      <c r="C24" s="13" t="s">
        <v>11</v>
      </c>
      <c r="D24" s="53">
        <v>2</v>
      </c>
      <c r="E24" s="11"/>
      <c r="F24" s="11"/>
      <c r="G24" s="11"/>
      <c r="H24" s="12"/>
      <c r="I24" s="11"/>
      <c r="J24" s="13"/>
      <c r="K24" s="11"/>
      <c r="L24" s="11"/>
    </row>
    <row r="25" spans="1:13" s="8" customFormat="1" ht="12">
      <c r="A25" s="9"/>
      <c r="B25" s="55" t="s">
        <v>12</v>
      </c>
      <c r="C25" s="47"/>
      <c r="D25" s="56"/>
      <c r="E25" s="21"/>
      <c r="F25" s="21"/>
      <c r="G25" s="21"/>
      <c r="H25" s="21"/>
      <c r="I25" s="21"/>
      <c r="J25" s="21"/>
      <c r="K25" s="21"/>
      <c r="L25" s="21"/>
      <c r="M25" s="22"/>
    </row>
    <row r="27" spans="1:11" ht="12">
      <c r="A27" s="22"/>
      <c r="B27" s="8"/>
      <c r="K27" s="8"/>
    </row>
    <row r="28" ht="12">
      <c r="A28" s="57" t="s">
        <v>14</v>
      </c>
    </row>
    <row r="29" ht="12">
      <c r="A29" s="54" t="s">
        <v>21</v>
      </c>
    </row>
  </sheetData>
  <sheetProtection/>
  <mergeCells count="1">
    <mergeCell ref="A1:L1"/>
  </mergeCells>
  <printOptions/>
  <pageMargins left="0.05416666666666667" right="0.1" top="0.30347222222222225" bottom="0.3472222222222222" header="0.03819444444444445" footer="0.08194444444444444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9"/>
  <sheetViews>
    <sheetView zoomScalePageLayoutView="0" workbookViewId="0" topLeftCell="A1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9.8515625" style="29" customWidth="1"/>
    <col min="5" max="6" width="9.7109375" style="1" customWidth="1"/>
    <col min="7" max="7" width="10.7109375" style="1" customWidth="1"/>
    <col min="8" max="8" width="6.421875" style="1" customWidth="1"/>
    <col min="9" max="9" width="10.7109375" style="1" customWidth="1"/>
    <col min="10" max="10" width="9.00390625" style="1" customWidth="1"/>
    <col min="11" max="11" width="9.8515625" style="1" customWidth="1"/>
    <col min="12" max="12" width="11.57421875" style="1" customWidth="1"/>
    <col min="13" max="14" width="0" style="1" hidden="1" customWidth="1"/>
    <col min="15" max="16384" width="12.00390625" style="1" customWidth="1"/>
  </cols>
  <sheetData>
    <row r="1" spans="1:12" ht="12">
      <c r="A1" s="182" t="s">
        <v>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3" spans="1:253" s="8" customFormat="1" ht="60" customHeight="1">
      <c r="A3" s="4" t="s">
        <v>0</v>
      </c>
      <c r="B3" s="4" t="s">
        <v>1</v>
      </c>
      <c r="C3" s="4" t="s">
        <v>2</v>
      </c>
      <c r="D3" s="40" t="s">
        <v>45</v>
      </c>
      <c r="E3" s="4" t="s">
        <v>49</v>
      </c>
      <c r="F3" s="4" t="s">
        <v>5</v>
      </c>
      <c r="G3" s="4" t="s">
        <v>6</v>
      </c>
      <c r="H3" s="4" t="s">
        <v>20</v>
      </c>
      <c r="I3" s="4" t="s">
        <v>7</v>
      </c>
      <c r="J3" s="4" t="s">
        <v>8</v>
      </c>
      <c r="K3" s="5" t="s">
        <v>136</v>
      </c>
      <c r="L3" s="5" t="s">
        <v>10</v>
      </c>
      <c r="M3" s="6"/>
      <c r="N3" s="6"/>
      <c r="O3" s="7"/>
      <c r="P3" s="7"/>
      <c r="IQ3" s="1"/>
      <c r="IR3" s="1"/>
      <c r="IS3" s="1"/>
    </row>
    <row r="4" spans="1:16" ht="48">
      <c r="A4" s="9">
        <v>1</v>
      </c>
      <c r="B4" s="10" t="s">
        <v>50</v>
      </c>
      <c r="C4" s="13" t="s">
        <v>11</v>
      </c>
      <c r="D4" s="43">
        <v>4</v>
      </c>
      <c r="E4" s="60"/>
      <c r="F4" s="11"/>
      <c r="G4" s="11"/>
      <c r="H4" s="69"/>
      <c r="I4" s="11"/>
      <c r="J4" s="13"/>
      <c r="K4" s="11"/>
      <c r="L4" s="11"/>
      <c r="M4" s="14">
        <v>2</v>
      </c>
      <c r="N4" s="15">
        <f>M4/7*12</f>
        <v>3.4285714285714284</v>
      </c>
      <c r="O4" s="16"/>
      <c r="P4" s="16"/>
    </row>
    <row r="5" spans="1:12" ht="36">
      <c r="A5" s="9">
        <v>2</v>
      </c>
      <c r="B5" s="10" t="s">
        <v>51</v>
      </c>
      <c r="C5" s="13" t="s">
        <v>11</v>
      </c>
      <c r="D5" s="43">
        <v>4</v>
      </c>
      <c r="E5" s="60"/>
      <c r="F5" s="11"/>
      <c r="G5" s="11"/>
      <c r="H5" s="69"/>
      <c r="I5" s="11"/>
      <c r="J5" s="13"/>
      <c r="K5" s="11"/>
      <c r="L5" s="11"/>
    </row>
    <row r="6" spans="1:15" s="8" customFormat="1" ht="12.75">
      <c r="A6" s="9"/>
      <c r="B6" s="55" t="s">
        <v>12</v>
      </c>
      <c r="C6" s="47"/>
      <c r="D6" s="56"/>
      <c r="E6" s="21"/>
      <c r="F6" s="21"/>
      <c r="G6" s="21"/>
      <c r="H6" s="21"/>
      <c r="I6" s="21"/>
      <c r="J6" s="21"/>
      <c r="K6" s="21"/>
      <c r="L6" s="21"/>
      <c r="O6" s="33"/>
    </row>
    <row r="7" spans="8:10" ht="12.75">
      <c r="H7" s="66"/>
      <c r="J7" s="33"/>
    </row>
    <row r="8" ht="12">
      <c r="A8" s="62" t="s">
        <v>14</v>
      </c>
    </row>
    <row r="9" ht="12">
      <c r="A9" s="1" t="s">
        <v>21</v>
      </c>
    </row>
  </sheetData>
  <sheetProtection/>
  <mergeCells count="1">
    <mergeCell ref="A1:L1"/>
  </mergeCells>
  <printOptions/>
  <pageMargins left="0.11180555555555556" right="0.05416666666666667" top="0.33611111111111114" bottom="1.0527777777777778" header="0.07083333333333333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6"/>
  <sheetViews>
    <sheetView zoomScalePageLayoutView="0" workbookViewId="0" topLeftCell="A1">
      <selection activeCell="K3" sqref="K3"/>
    </sheetView>
  </sheetViews>
  <sheetFormatPr defaultColWidth="12.00390625" defaultRowHeight="12.75"/>
  <cols>
    <col min="1" max="1" width="5.57421875" style="1" customWidth="1"/>
    <col min="2" max="2" width="31.421875" style="1" customWidth="1"/>
    <col min="3" max="3" width="7.00390625" style="1" customWidth="1"/>
    <col min="4" max="4" width="9.8515625" style="1" customWidth="1"/>
    <col min="5" max="5" width="8.28125" style="1" customWidth="1"/>
    <col min="6" max="6" width="9.421875" style="1" customWidth="1"/>
    <col min="7" max="7" width="9.8515625" style="1" customWidth="1"/>
    <col min="8" max="8" width="6.140625" style="1" customWidth="1"/>
    <col min="9" max="9" width="9.8515625" style="1" customWidth="1"/>
    <col min="10" max="10" width="8.57421875" style="1" customWidth="1"/>
    <col min="11" max="11" width="9.8515625" style="1" customWidth="1"/>
    <col min="12" max="12" width="11.57421875" style="1" customWidth="1"/>
    <col min="13" max="13" width="0" style="2" hidden="1" customWidth="1"/>
    <col min="14" max="17" width="0" style="1" hidden="1" customWidth="1"/>
    <col min="18" max="16384" width="12.00390625" style="1" customWidth="1"/>
  </cols>
  <sheetData>
    <row r="1" spans="1:11" ht="12">
      <c r="A1" s="182" t="s">
        <v>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3" spans="1:253" s="8" customFormat="1" ht="60" customHeight="1">
      <c r="A3" s="4" t="s">
        <v>0</v>
      </c>
      <c r="B3" s="4" t="s">
        <v>1</v>
      </c>
      <c r="C3" s="4" t="s">
        <v>2</v>
      </c>
      <c r="D3" s="40" t="s">
        <v>45</v>
      </c>
      <c r="E3" s="4" t="s">
        <v>4</v>
      </c>
      <c r="F3" s="4" t="s">
        <v>5</v>
      </c>
      <c r="G3" s="4" t="s">
        <v>6</v>
      </c>
      <c r="H3" s="4" t="s">
        <v>20</v>
      </c>
      <c r="I3" s="4" t="s">
        <v>7</v>
      </c>
      <c r="J3" s="4" t="s">
        <v>8</v>
      </c>
      <c r="K3" s="5" t="s">
        <v>136</v>
      </c>
      <c r="L3" s="5" t="s">
        <v>10</v>
      </c>
      <c r="M3" s="6"/>
      <c r="N3" s="6"/>
      <c r="O3" s="7"/>
      <c r="P3" s="7"/>
      <c r="IQ3" s="1"/>
      <c r="IR3" s="1"/>
      <c r="IS3" s="1"/>
    </row>
    <row r="4" spans="1:16" ht="50.25" customHeight="1">
      <c r="A4" s="9">
        <v>1</v>
      </c>
      <c r="B4" s="10" t="s">
        <v>53</v>
      </c>
      <c r="C4" s="13" t="s">
        <v>11</v>
      </c>
      <c r="D4" s="43">
        <v>3</v>
      </c>
      <c r="E4" s="11"/>
      <c r="F4" s="11"/>
      <c r="G4" s="11"/>
      <c r="H4" s="12"/>
      <c r="I4" s="11"/>
      <c r="J4" s="13"/>
      <c r="K4" s="11"/>
      <c r="L4" s="11"/>
      <c r="M4" s="14">
        <v>2</v>
      </c>
      <c r="N4" s="15"/>
      <c r="O4" s="16"/>
      <c r="P4" s="16"/>
    </row>
    <row r="5" spans="1:14" ht="72">
      <c r="A5" s="9">
        <v>2</v>
      </c>
      <c r="B5" s="10" t="s">
        <v>54</v>
      </c>
      <c r="C5" s="13" t="s">
        <v>11</v>
      </c>
      <c r="D5" s="43">
        <v>6</v>
      </c>
      <c r="E5" s="11"/>
      <c r="F5" s="11"/>
      <c r="G5" s="11"/>
      <c r="H5" s="12"/>
      <c r="I5" s="11"/>
      <c r="J5" s="13"/>
      <c r="K5" s="11"/>
      <c r="L5" s="11"/>
      <c r="M5" s="2">
        <v>4</v>
      </c>
      <c r="N5" s="15"/>
    </row>
    <row r="6" spans="1:15" s="8" customFormat="1" ht="12.75">
      <c r="A6" s="9"/>
      <c r="B6" s="55" t="s">
        <v>12</v>
      </c>
      <c r="C6" s="47"/>
      <c r="D6" s="65"/>
      <c r="E6" s="21"/>
      <c r="F6" s="21"/>
      <c r="G6" s="21"/>
      <c r="H6" s="21"/>
      <c r="I6" s="21"/>
      <c r="J6" s="21"/>
      <c r="K6" s="21"/>
      <c r="L6" s="21"/>
      <c r="M6" s="22"/>
      <c r="O6" s="33" t="s">
        <v>55</v>
      </c>
    </row>
    <row r="7" ht="25.5" customHeight="1">
      <c r="J7" s="33"/>
    </row>
    <row r="8" spans="2:15" ht="12.75">
      <c r="B8" s="183" t="s">
        <v>56</v>
      </c>
      <c r="C8" s="183"/>
      <c r="D8" s="183"/>
      <c r="E8" s="183"/>
      <c r="F8" s="183"/>
      <c r="G8" s="27"/>
      <c r="H8" s="27"/>
      <c r="I8" s="27"/>
      <c r="J8" s="27"/>
      <c r="K8" s="27"/>
      <c r="L8" s="27"/>
      <c r="N8" s="2"/>
      <c r="O8" s="33"/>
    </row>
    <row r="10" spans="1:12" ht="12">
      <c r="A10" s="184" t="s">
        <v>47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2" ht="12">
      <c r="A12" s="1" t="s">
        <v>21</v>
      </c>
    </row>
    <row r="14" spans="2:13" s="33" customFormat="1" ht="23.25" customHeight="1">
      <c r="B14" s="71" t="s">
        <v>57</v>
      </c>
      <c r="M14" s="38"/>
    </row>
    <row r="15" spans="2:13" s="33" customFormat="1" ht="25.5">
      <c r="B15" s="34" t="s">
        <v>15</v>
      </c>
      <c r="C15" s="72" t="s">
        <v>58</v>
      </c>
      <c r="D15" s="72" t="s">
        <v>16</v>
      </c>
      <c r="E15" s="35" t="s">
        <v>4</v>
      </c>
      <c r="F15" s="35" t="s">
        <v>5</v>
      </c>
      <c r="G15" s="35" t="s">
        <v>6</v>
      </c>
      <c r="H15" s="35" t="s">
        <v>17</v>
      </c>
      <c r="I15" s="35" t="s">
        <v>7</v>
      </c>
      <c r="J15" s="6"/>
      <c r="K15" s="7"/>
      <c r="L15" s="7"/>
      <c r="M15" s="38"/>
    </row>
    <row r="16" spans="2:13" s="33" customFormat="1" ht="25.5">
      <c r="B16" s="36" t="s">
        <v>59</v>
      </c>
      <c r="C16" s="73">
        <v>2</v>
      </c>
      <c r="D16" s="37" t="s">
        <v>18</v>
      </c>
      <c r="E16" s="37"/>
      <c r="F16" s="11"/>
      <c r="G16" s="11"/>
      <c r="H16" s="12"/>
      <c r="I16" s="11"/>
      <c r="J16" s="74"/>
      <c r="K16" s="75"/>
      <c r="L16" s="75"/>
      <c r="M16" s="38"/>
    </row>
  </sheetData>
  <sheetProtection/>
  <mergeCells count="3">
    <mergeCell ref="A1:K1"/>
    <mergeCell ref="B8:F8"/>
    <mergeCell ref="A10:L10"/>
  </mergeCells>
  <printOptions/>
  <pageMargins left="0.06597222222222222" right="0.06527777777777778" top="0.4458333333333333" bottom="1.0527777777777778" header="0.18055555555555555" footer="0.7875"/>
  <pageSetup horizontalDpi="300" verticalDpi="300" orientation="landscape" paperSize="9" scale="105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Q13" sqref="Q12:Q13"/>
    </sheetView>
  </sheetViews>
  <sheetFormatPr defaultColWidth="12.57421875" defaultRowHeight="12.75"/>
  <cols>
    <col min="1" max="1" width="4.00390625" style="1" customWidth="1"/>
    <col min="2" max="2" width="31.421875" style="1" customWidth="1"/>
    <col min="3" max="3" width="5.421875" style="1" customWidth="1"/>
    <col min="4" max="4" width="10.140625" style="1" customWidth="1"/>
    <col min="5" max="5" width="9.8515625" style="1" customWidth="1"/>
    <col min="6" max="6" width="10.28125" style="1" customWidth="1"/>
    <col min="7" max="7" width="11.28125" style="1" customWidth="1"/>
    <col min="8" max="8" width="4.7109375" style="1" customWidth="1"/>
    <col min="9" max="9" width="10.7109375" style="1" customWidth="1"/>
    <col min="10" max="10" width="9.57421875" style="2" customWidth="1"/>
    <col min="11" max="11" width="12.00390625" style="1" customWidth="1"/>
    <col min="12" max="12" width="11.57421875" style="1" customWidth="1"/>
    <col min="13" max="13" width="0" style="1" hidden="1" customWidth="1"/>
    <col min="14" max="14" width="0" style="8" hidden="1" customWidth="1"/>
    <col min="15" max="255" width="12.00390625" style="1" customWidth="1"/>
  </cols>
  <sheetData>
    <row r="1" spans="1:12" ht="21.75" customHeight="1">
      <c r="A1" s="185" t="s">
        <v>60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39"/>
    </row>
    <row r="2" spans="1:12" ht="48">
      <c r="A2" s="4" t="s">
        <v>0</v>
      </c>
      <c r="B2" s="4" t="s">
        <v>1</v>
      </c>
      <c r="C2" s="4" t="s">
        <v>2</v>
      </c>
      <c r="D2" s="40" t="s">
        <v>3</v>
      </c>
      <c r="E2" s="4" t="s">
        <v>4</v>
      </c>
      <c r="F2" s="4" t="s">
        <v>5</v>
      </c>
      <c r="G2" s="4" t="s">
        <v>6</v>
      </c>
      <c r="H2" s="4" t="s">
        <v>20</v>
      </c>
      <c r="I2" s="4" t="s">
        <v>7</v>
      </c>
      <c r="J2" s="4" t="s">
        <v>8</v>
      </c>
      <c r="K2" s="5" t="s">
        <v>137</v>
      </c>
      <c r="L2" s="5" t="s">
        <v>10</v>
      </c>
    </row>
    <row r="3" spans="1:12" ht="36">
      <c r="A3" s="4">
        <v>1</v>
      </c>
      <c r="B3" s="10" t="s">
        <v>61</v>
      </c>
      <c r="C3" s="41" t="s">
        <v>11</v>
      </c>
      <c r="D3" s="42">
        <v>30</v>
      </c>
      <c r="E3" s="60"/>
      <c r="F3" s="11"/>
      <c r="G3" s="11"/>
      <c r="H3" s="12"/>
      <c r="I3" s="11"/>
      <c r="J3" s="13"/>
      <c r="K3" s="11"/>
      <c r="L3" s="11"/>
    </row>
    <row r="4" spans="1:14" ht="48">
      <c r="A4" s="4">
        <v>2</v>
      </c>
      <c r="B4" s="76" t="s">
        <v>62</v>
      </c>
      <c r="C4" s="41" t="s">
        <v>11</v>
      </c>
      <c r="D4" s="77">
        <v>8</v>
      </c>
      <c r="E4" s="11"/>
      <c r="F4" s="11"/>
      <c r="G4" s="11"/>
      <c r="H4" s="12"/>
      <c r="I4" s="11"/>
      <c r="J4" s="13"/>
      <c r="K4" s="11"/>
      <c r="L4" s="11"/>
      <c r="M4" s="1">
        <v>3</v>
      </c>
      <c r="N4" s="8">
        <f>M4/18*24</f>
        <v>4</v>
      </c>
    </row>
    <row r="5" spans="1:14" ht="36">
      <c r="A5" s="4">
        <v>3</v>
      </c>
      <c r="B5" s="78" t="s">
        <v>63</v>
      </c>
      <c r="C5" s="41" t="s">
        <v>11</v>
      </c>
      <c r="D5" s="79">
        <v>8</v>
      </c>
      <c r="E5" s="11"/>
      <c r="F5" s="11"/>
      <c r="G5" s="11"/>
      <c r="H5" s="12"/>
      <c r="I5" s="11"/>
      <c r="J5" s="13"/>
      <c r="K5" s="11"/>
      <c r="L5" s="11"/>
      <c r="M5" s="1">
        <v>4</v>
      </c>
      <c r="N5" s="8">
        <f>M5/18*24</f>
        <v>5.333333333333333</v>
      </c>
    </row>
    <row r="6" spans="1:14" ht="48">
      <c r="A6" s="4">
        <v>4</v>
      </c>
      <c r="B6" s="10" t="s">
        <v>64</v>
      </c>
      <c r="C6" s="41" t="s">
        <v>11</v>
      </c>
      <c r="D6" s="43">
        <v>8</v>
      </c>
      <c r="E6" s="11"/>
      <c r="F6" s="11"/>
      <c r="G6" s="11"/>
      <c r="H6" s="12"/>
      <c r="I6" s="11"/>
      <c r="J6" s="13"/>
      <c r="K6" s="11"/>
      <c r="L6" s="11"/>
      <c r="M6" s="1">
        <v>2</v>
      </c>
      <c r="N6" s="8">
        <f>M6/18*24</f>
        <v>2.6666666666666665</v>
      </c>
    </row>
    <row r="7" spans="1:14" ht="36">
      <c r="A7" s="4">
        <v>5</v>
      </c>
      <c r="B7" s="17" t="s">
        <v>65</v>
      </c>
      <c r="C7" s="41" t="s">
        <v>11</v>
      </c>
      <c r="D7" s="44">
        <v>10</v>
      </c>
      <c r="E7" s="11"/>
      <c r="F7" s="11"/>
      <c r="G7" s="11"/>
      <c r="H7" s="12"/>
      <c r="I7" s="11"/>
      <c r="J7" s="13"/>
      <c r="K7" s="11"/>
      <c r="L7" s="11"/>
      <c r="M7" s="1">
        <v>2</v>
      </c>
      <c r="N7" s="8">
        <f>M7/18*24</f>
        <v>2.6666666666666665</v>
      </c>
    </row>
    <row r="8" spans="1:12" ht="12.75">
      <c r="A8" s="4"/>
      <c r="B8" s="45" t="s">
        <v>12</v>
      </c>
      <c r="C8" s="47"/>
      <c r="D8" s="46"/>
      <c r="E8" s="21"/>
      <c r="F8" s="21"/>
      <c r="G8" s="21"/>
      <c r="H8" s="21"/>
      <c r="I8" s="21"/>
      <c r="J8" s="21"/>
      <c r="K8" s="21"/>
      <c r="L8" s="21"/>
    </row>
    <row r="9" spans="4:10" ht="12.75">
      <c r="D9" s="29"/>
      <c r="J9" s="1"/>
    </row>
    <row r="10" spans="1:12" ht="12.75">
      <c r="A10" s="48" t="s">
        <v>14</v>
      </c>
      <c r="B10" s="49"/>
      <c r="C10" s="50"/>
      <c r="D10" s="51"/>
      <c r="E10" s="50"/>
      <c r="F10" s="50"/>
      <c r="G10" s="50"/>
      <c r="H10" s="50"/>
      <c r="I10" s="50"/>
      <c r="J10" s="52"/>
      <c r="K10" s="50"/>
      <c r="L10" s="50"/>
    </row>
    <row r="11" spans="1:12" ht="12.75">
      <c r="A11" s="50"/>
      <c r="B11" s="49"/>
      <c r="C11" s="50"/>
      <c r="D11" s="51"/>
      <c r="E11" s="50"/>
      <c r="F11" s="50"/>
      <c r="G11" s="50"/>
      <c r="H11" s="50"/>
      <c r="I11" s="50"/>
      <c r="J11" s="52"/>
      <c r="K11" s="50"/>
      <c r="L11" s="50"/>
    </row>
    <row r="12" spans="1:12" ht="12.75">
      <c r="A12" s="50" t="s">
        <v>21</v>
      </c>
      <c r="B12" s="49"/>
      <c r="C12" s="50"/>
      <c r="D12" s="51"/>
      <c r="E12" s="50"/>
      <c r="F12" s="50"/>
      <c r="G12" s="50"/>
      <c r="H12" s="50"/>
      <c r="I12" s="50"/>
      <c r="J12" s="52"/>
      <c r="K12" s="50"/>
      <c r="L12" s="50"/>
    </row>
    <row r="13" spans="1:12" ht="12.75">
      <c r="A13" s="67"/>
      <c r="B13" s="49"/>
      <c r="C13" s="50"/>
      <c r="D13" s="51"/>
      <c r="E13" s="50"/>
      <c r="F13" s="50"/>
      <c r="G13" s="50"/>
      <c r="H13" s="50"/>
      <c r="I13" s="50"/>
      <c r="J13" s="52"/>
      <c r="K13" s="50"/>
      <c r="L13" s="50"/>
    </row>
    <row r="14" spans="1:12" ht="12.75">
      <c r="A14" s="50"/>
      <c r="B14" s="49"/>
      <c r="C14" s="50"/>
      <c r="D14" s="51"/>
      <c r="E14" s="50"/>
      <c r="F14" s="50"/>
      <c r="G14" s="50"/>
      <c r="H14" s="50"/>
      <c r="I14" s="50"/>
      <c r="J14" s="52"/>
      <c r="K14" s="50"/>
      <c r="L14" s="50"/>
    </row>
    <row r="15" spans="1:12" ht="12.75">
      <c r="A15" s="50"/>
      <c r="B15" s="49"/>
      <c r="C15" s="50"/>
      <c r="D15" s="51"/>
      <c r="E15" s="50"/>
      <c r="F15" s="50"/>
      <c r="G15" s="50"/>
      <c r="H15" s="50"/>
      <c r="I15" s="50"/>
      <c r="J15" s="52"/>
      <c r="K15" s="50"/>
      <c r="L15" s="50"/>
    </row>
    <row r="16" spans="1:12" ht="12.75">
      <c r="A16" s="50"/>
      <c r="B16" s="49"/>
      <c r="C16" s="50"/>
      <c r="D16" s="51"/>
      <c r="E16" s="50"/>
      <c r="F16" s="50"/>
      <c r="G16" s="50"/>
      <c r="H16" s="50"/>
      <c r="I16" s="50"/>
      <c r="J16" s="52"/>
      <c r="K16" s="50"/>
      <c r="L16" s="50"/>
    </row>
    <row r="17" spans="1:12" ht="12.75">
      <c r="A17" s="50"/>
      <c r="B17" s="49"/>
      <c r="C17" s="50"/>
      <c r="D17" s="51"/>
      <c r="E17" s="50"/>
      <c r="F17" s="50"/>
      <c r="G17" s="50"/>
      <c r="H17" s="50"/>
      <c r="I17" s="50"/>
      <c r="J17" s="52"/>
      <c r="K17" s="50"/>
      <c r="L17" s="50"/>
    </row>
    <row r="18" spans="1:12" ht="12.75">
      <c r="A18" s="50"/>
      <c r="B18" s="49"/>
      <c r="C18" s="50"/>
      <c r="D18" s="51"/>
      <c r="E18" s="50"/>
      <c r="F18" s="50"/>
      <c r="G18" s="50"/>
      <c r="H18" s="50"/>
      <c r="I18" s="50"/>
      <c r="J18" s="52"/>
      <c r="K18" s="50"/>
      <c r="L18" s="50"/>
    </row>
    <row r="19" spans="1:12" ht="12.75">
      <c r="A19" s="50"/>
      <c r="B19" s="49"/>
      <c r="C19" s="50"/>
      <c r="D19" s="51"/>
      <c r="E19" s="50"/>
      <c r="F19" s="50"/>
      <c r="G19" s="50"/>
      <c r="H19" s="50"/>
      <c r="I19" s="50"/>
      <c r="J19" s="52"/>
      <c r="K19" s="50"/>
      <c r="L19" s="50"/>
    </row>
    <row r="20" spans="4:10" ht="12.75">
      <c r="D20" s="29"/>
      <c r="J20" s="1"/>
    </row>
    <row r="21" spans="4:10" ht="12.75">
      <c r="D21" s="29"/>
      <c r="J21" s="1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I5" sqref="I5"/>
    </sheetView>
  </sheetViews>
  <sheetFormatPr defaultColWidth="8.7109375" defaultRowHeight="12.75"/>
  <cols>
    <col min="1" max="1" width="4.140625" style="1" customWidth="1"/>
    <col min="2" max="2" width="40.28125" style="1" customWidth="1"/>
    <col min="3" max="3" width="5.140625" style="1" customWidth="1"/>
    <col min="4" max="4" width="6.57421875" style="1" customWidth="1"/>
    <col min="5" max="5" width="10.28125" style="1" customWidth="1"/>
    <col min="6" max="6" width="10.00390625" style="1" customWidth="1"/>
    <col min="7" max="7" width="10.140625" style="1" customWidth="1"/>
    <col min="8" max="8" width="5.00390625" style="1" customWidth="1"/>
    <col min="9" max="9" width="11.8515625" style="1" customWidth="1"/>
    <col min="10" max="10" width="10.00390625" style="2" customWidth="1"/>
    <col min="11" max="11" width="11.140625" style="1" customWidth="1"/>
    <col min="12" max="12" width="11.57421875" style="1" customWidth="1"/>
    <col min="13" max="16384" width="8.7109375" style="1" customWidth="1"/>
  </cols>
  <sheetData>
    <row r="1" spans="1:2" ht="12">
      <c r="A1" s="58" t="s">
        <v>84</v>
      </c>
      <c r="B1" s="8"/>
    </row>
    <row r="2" spans="1:12" ht="12">
      <c r="A2" s="39"/>
      <c r="B2" s="39"/>
      <c r="C2" s="39"/>
      <c r="D2" s="39"/>
      <c r="E2" s="39"/>
      <c r="F2" s="39"/>
      <c r="G2" s="39"/>
      <c r="H2" s="39"/>
      <c r="I2" s="39"/>
      <c r="J2" s="94"/>
      <c r="K2" s="39"/>
      <c r="L2" s="39"/>
    </row>
    <row r="3" spans="1:12" ht="50.25" customHeight="1">
      <c r="A3" s="63" t="s">
        <v>80</v>
      </c>
      <c r="B3" s="63" t="s">
        <v>1</v>
      </c>
      <c r="C3" s="64" t="s">
        <v>2</v>
      </c>
      <c r="D3" s="64" t="s">
        <v>81</v>
      </c>
      <c r="E3" s="63" t="s">
        <v>66</v>
      </c>
      <c r="F3" s="63" t="s">
        <v>72</v>
      </c>
      <c r="G3" s="63" t="s">
        <v>6</v>
      </c>
      <c r="H3" s="4" t="s">
        <v>20</v>
      </c>
      <c r="I3" s="4" t="s">
        <v>7</v>
      </c>
      <c r="J3" s="4" t="s">
        <v>8</v>
      </c>
      <c r="K3" s="5" t="s">
        <v>136</v>
      </c>
      <c r="L3" s="5" t="s">
        <v>10</v>
      </c>
    </row>
    <row r="4" spans="1:12" ht="24">
      <c r="A4" s="105">
        <v>1</v>
      </c>
      <c r="B4" s="108" t="s">
        <v>85</v>
      </c>
      <c r="C4" s="106" t="s">
        <v>68</v>
      </c>
      <c r="D4" s="92">
        <v>2</v>
      </c>
      <c r="E4" s="107"/>
      <c r="F4" s="89"/>
      <c r="G4" s="89"/>
      <c r="H4" s="101"/>
      <c r="I4" s="81"/>
      <c r="J4" s="90"/>
      <c r="K4" s="11"/>
      <c r="L4" s="11"/>
    </row>
    <row r="5" spans="1:12" ht="12">
      <c r="A5" s="109"/>
      <c r="B5" s="109" t="s">
        <v>82</v>
      </c>
      <c r="C5" s="109"/>
      <c r="D5" s="109"/>
      <c r="E5" s="109"/>
      <c r="F5" s="109"/>
      <c r="G5" s="110"/>
      <c r="H5" s="110"/>
      <c r="I5" s="110"/>
      <c r="J5" s="110"/>
      <c r="K5" s="110"/>
      <c r="L5" s="110"/>
    </row>
    <row r="6" spans="1:12" ht="12">
      <c r="A6" s="103"/>
      <c r="B6" s="99"/>
      <c r="C6" s="83"/>
      <c r="D6" s="83"/>
      <c r="E6" s="39"/>
      <c r="F6" s="23"/>
      <c r="G6" s="39"/>
      <c r="H6" s="96"/>
      <c r="I6" s="39"/>
      <c r="J6" s="94"/>
      <c r="K6" s="39"/>
      <c r="L6" s="39"/>
    </row>
    <row r="7" spans="1:12" ht="12">
      <c r="A7" s="94"/>
      <c r="C7" s="83"/>
      <c r="D7" s="83"/>
      <c r="E7" s="23"/>
      <c r="F7" s="39"/>
      <c r="G7" s="39"/>
      <c r="H7" s="96"/>
      <c r="I7" s="39"/>
      <c r="J7" s="94"/>
      <c r="K7" s="39"/>
      <c r="L7" s="39"/>
    </row>
    <row r="8" spans="1:12" ht="12">
      <c r="A8" s="97" t="s">
        <v>83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ht="12">
      <c r="A9" s="1" t="s">
        <v>86</v>
      </c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5.7109375" style="1" customWidth="1"/>
    <col min="2" max="2" width="48.7109375" style="1" customWidth="1"/>
    <col min="3" max="3" width="8.28125" style="1" customWidth="1"/>
    <col min="4" max="4" width="4.57421875" style="1" customWidth="1"/>
    <col min="5" max="5" width="6.7109375" style="1" customWidth="1"/>
    <col min="6" max="7" width="9.00390625" style="1" customWidth="1"/>
    <col min="8" max="8" width="10.7109375" style="1" customWidth="1"/>
    <col min="9" max="9" width="7.140625" style="1" customWidth="1"/>
    <col min="10" max="10" width="10.7109375" style="1" customWidth="1"/>
    <col min="11" max="11" width="11.140625" style="1" customWidth="1"/>
    <col min="12" max="12" width="11.57421875" style="1" customWidth="1"/>
    <col min="13" max="13" width="11.140625" style="1" customWidth="1"/>
    <col min="14" max="16384" width="9.00390625" style="1" customWidth="1"/>
  </cols>
  <sheetData>
    <row r="1" ht="12">
      <c r="B1" s="8" t="s">
        <v>88</v>
      </c>
    </row>
    <row r="3" spans="1:13" ht="48">
      <c r="A3" s="113" t="s">
        <v>0</v>
      </c>
      <c r="B3" s="113" t="s">
        <v>1</v>
      </c>
      <c r="C3" s="113" t="s">
        <v>71</v>
      </c>
      <c r="D3" s="113" t="s">
        <v>2</v>
      </c>
      <c r="E3" s="63" t="s">
        <v>87</v>
      </c>
      <c r="F3" s="63" t="s">
        <v>4</v>
      </c>
      <c r="G3" s="63" t="s">
        <v>72</v>
      </c>
      <c r="H3" s="63" t="s">
        <v>6</v>
      </c>
      <c r="I3" s="4" t="s">
        <v>20</v>
      </c>
      <c r="J3" s="4" t="s">
        <v>7</v>
      </c>
      <c r="K3" s="4" t="s">
        <v>8</v>
      </c>
      <c r="L3" s="5" t="s">
        <v>9</v>
      </c>
      <c r="M3" s="5" t="s">
        <v>10</v>
      </c>
    </row>
    <row r="4" spans="1:14" ht="12">
      <c r="A4" s="80">
        <v>1</v>
      </c>
      <c r="B4" s="19" t="s">
        <v>89</v>
      </c>
      <c r="C4" s="92">
        <v>1200</v>
      </c>
      <c r="D4" s="106" t="s">
        <v>68</v>
      </c>
      <c r="E4" s="114"/>
      <c r="F4" s="104"/>
      <c r="G4" s="89"/>
      <c r="H4" s="89"/>
      <c r="I4" s="101"/>
      <c r="J4" s="81"/>
      <c r="K4" s="92"/>
      <c r="L4" s="11"/>
      <c r="M4" s="11"/>
      <c r="N4" s="115"/>
    </row>
    <row r="5" spans="1:13" ht="12">
      <c r="A5" s="80">
        <v>2</v>
      </c>
      <c r="B5" s="19" t="s">
        <v>90</v>
      </c>
      <c r="C5" s="92">
        <v>30</v>
      </c>
      <c r="D5" s="106" t="s">
        <v>68</v>
      </c>
      <c r="E5" s="114"/>
      <c r="F5" s="104"/>
      <c r="G5" s="89"/>
      <c r="H5" s="89"/>
      <c r="I5" s="101"/>
      <c r="J5" s="81"/>
      <c r="K5" s="92"/>
      <c r="L5" s="11"/>
      <c r="M5" s="11"/>
    </row>
    <row r="6" spans="1:14" ht="12">
      <c r="A6" s="80">
        <v>3</v>
      </c>
      <c r="B6" s="19" t="s">
        <v>91</v>
      </c>
      <c r="C6" s="92">
        <v>30</v>
      </c>
      <c r="D6" s="106" t="s">
        <v>68</v>
      </c>
      <c r="E6" s="114"/>
      <c r="F6" s="104"/>
      <c r="G6" s="89"/>
      <c r="H6" s="89"/>
      <c r="I6" s="101"/>
      <c r="J6" s="81"/>
      <c r="K6" s="92"/>
      <c r="L6" s="11"/>
      <c r="M6" s="11"/>
      <c r="N6" s="115"/>
    </row>
    <row r="7" spans="1:14" ht="12">
      <c r="A7" s="80">
        <v>4</v>
      </c>
      <c r="B7" s="19" t="s">
        <v>92</v>
      </c>
      <c r="C7" s="92">
        <v>448</v>
      </c>
      <c r="D7" s="106" t="s">
        <v>68</v>
      </c>
      <c r="E7" s="116"/>
      <c r="F7" s="104"/>
      <c r="G7" s="89"/>
      <c r="H7" s="89"/>
      <c r="I7" s="101"/>
      <c r="J7" s="81"/>
      <c r="K7" s="92"/>
      <c r="L7" s="11"/>
      <c r="M7" s="11"/>
      <c r="N7" s="115"/>
    </row>
    <row r="8" spans="1:13" ht="12">
      <c r="A8" s="80">
        <v>5</v>
      </c>
      <c r="B8" s="19" t="s">
        <v>93</v>
      </c>
      <c r="C8" s="92">
        <v>30</v>
      </c>
      <c r="D8" s="106" t="s">
        <v>68</v>
      </c>
      <c r="E8" s="116"/>
      <c r="F8" s="81"/>
      <c r="G8" s="89"/>
      <c r="H8" s="89"/>
      <c r="I8" s="101"/>
      <c r="J8" s="81"/>
      <c r="K8" s="92"/>
      <c r="L8" s="11"/>
      <c r="M8" s="11"/>
    </row>
    <row r="9" spans="1:13" ht="12">
      <c r="A9" s="80">
        <v>6</v>
      </c>
      <c r="B9" s="19" t="s">
        <v>94</v>
      </c>
      <c r="C9" s="92">
        <v>400</v>
      </c>
      <c r="D9" s="106" t="s">
        <v>68</v>
      </c>
      <c r="E9" s="116"/>
      <c r="F9" s="81"/>
      <c r="G9" s="89"/>
      <c r="H9" s="89"/>
      <c r="I9" s="101"/>
      <c r="J9" s="81"/>
      <c r="K9" s="92"/>
      <c r="L9" s="11"/>
      <c r="M9" s="11"/>
    </row>
    <row r="10" spans="1:13" s="8" customFormat="1" ht="12">
      <c r="A10" s="30"/>
      <c r="B10" s="117" t="s">
        <v>95</v>
      </c>
      <c r="C10" s="20"/>
      <c r="D10" s="91"/>
      <c r="E10" s="118"/>
      <c r="F10" s="102"/>
      <c r="G10" s="102"/>
      <c r="H10" s="119"/>
      <c r="I10" s="102"/>
      <c r="J10" s="119"/>
      <c r="K10" s="102"/>
      <c r="L10" s="119"/>
      <c r="M10" s="119"/>
    </row>
    <row r="12" spans="1:10" s="123" customFormat="1" ht="15.75" customHeight="1">
      <c r="A12" s="120" t="s">
        <v>47</v>
      </c>
      <c r="B12" s="68"/>
      <c r="C12" s="68"/>
      <c r="D12" s="68"/>
      <c r="E12" s="121"/>
      <c r="F12" s="122"/>
      <c r="G12" s="121"/>
      <c r="H12" s="121"/>
      <c r="I12" s="121"/>
      <c r="J12" s="121"/>
    </row>
    <row r="13" spans="1:10" s="121" customFormat="1" ht="13.5" customHeight="1">
      <c r="A13" s="124" t="s">
        <v>96</v>
      </c>
      <c r="B13" s="68"/>
      <c r="C13" s="68"/>
      <c r="D13" s="68"/>
      <c r="E13" s="123"/>
      <c r="F13" s="125"/>
      <c r="G13" s="123"/>
      <c r="H13" s="123"/>
      <c r="I13" s="123"/>
      <c r="J13" s="123"/>
    </row>
    <row r="14" spans="1:10" s="123" customFormat="1" ht="12.75" customHeight="1">
      <c r="A14" s="124" t="s">
        <v>97</v>
      </c>
      <c r="B14" s="124"/>
      <c r="C14" s="124"/>
      <c r="D14" s="124"/>
      <c r="E14" s="126"/>
      <c r="F14" s="127"/>
      <c r="G14" s="126"/>
      <c r="H14" s="126"/>
      <c r="I14" s="126"/>
      <c r="J14" s="126"/>
    </row>
    <row r="15" spans="1:10" s="123" customFormat="1" ht="12.75" customHeight="1">
      <c r="A15" s="124" t="s">
        <v>139</v>
      </c>
      <c r="B15" s="128"/>
      <c r="C15" s="124"/>
      <c r="D15" s="124"/>
      <c r="E15" s="126"/>
      <c r="F15" s="127"/>
      <c r="G15" s="126"/>
      <c r="H15" s="126"/>
      <c r="I15" s="126"/>
      <c r="J15" s="126"/>
    </row>
    <row r="16" spans="1:256" s="130" customFormat="1" ht="12.75" customHeight="1">
      <c r="A16" s="129" t="s">
        <v>98</v>
      </c>
      <c r="B16" s="124"/>
      <c r="C16" s="124"/>
      <c r="D16" s="124"/>
      <c r="IU16" s="131"/>
      <c r="IV16" s="131"/>
    </row>
    <row r="17" spans="1:10" s="121" customFormat="1" ht="14.25" customHeight="1">
      <c r="A17" s="68" t="s">
        <v>99</v>
      </c>
      <c r="B17" s="68"/>
      <c r="C17" s="128"/>
      <c r="D17" s="128"/>
      <c r="E17" s="131"/>
      <c r="F17" s="132"/>
      <c r="G17" s="131"/>
      <c r="H17" s="133"/>
      <c r="I17" s="133"/>
      <c r="J17" s="133"/>
    </row>
    <row r="18" spans="1:6" s="123" customFormat="1" ht="12.75">
      <c r="A18" s="134" t="s">
        <v>100</v>
      </c>
      <c r="B18" s="135"/>
      <c r="C18" s="134"/>
      <c r="D18" s="134"/>
      <c r="E18" s="136"/>
      <c r="F18" s="127"/>
    </row>
    <row r="19" spans="1:6" s="123" customFormat="1" ht="12">
      <c r="A19" s="68" t="s">
        <v>101</v>
      </c>
      <c r="B19" s="68"/>
      <c r="C19" s="68"/>
      <c r="D19" s="68"/>
      <c r="F19" s="127"/>
    </row>
    <row r="20" spans="1:6" s="123" customFormat="1" ht="12">
      <c r="A20" s="68"/>
      <c r="B20" s="68"/>
      <c r="C20" s="68"/>
      <c r="D20" s="68"/>
      <c r="F20" s="125"/>
    </row>
    <row r="21" spans="1:6" s="123" customFormat="1" ht="12">
      <c r="A21" s="129" t="s">
        <v>102</v>
      </c>
      <c r="B21" s="68"/>
      <c r="C21" s="68"/>
      <c r="D21" s="68"/>
      <c r="F21" s="125"/>
    </row>
    <row r="22" spans="1:6" s="123" customFormat="1" ht="14.25" customHeight="1">
      <c r="A22" s="137" t="s">
        <v>103</v>
      </c>
      <c r="B22" s="68"/>
      <c r="C22" s="68"/>
      <c r="D22" s="68"/>
      <c r="F22" s="125"/>
    </row>
    <row r="23" ht="14.25" customHeight="1">
      <c r="A23" s="138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B18" sqref="A18:B18"/>
    </sheetView>
  </sheetViews>
  <sheetFormatPr defaultColWidth="9.140625" defaultRowHeight="14.25" customHeight="1"/>
  <cols>
    <col min="1" max="1" width="4.421875" style="115" customWidth="1"/>
    <col min="2" max="2" width="39.00390625" style="115" customWidth="1"/>
    <col min="3" max="3" width="5.8515625" style="139" customWidth="1"/>
    <col min="4" max="4" width="6.00390625" style="115" customWidth="1"/>
    <col min="5" max="5" width="7.00390625" style="115" customWidth="1"/>
    <col min="6" max="6" width="10.28125" style="115" customWidth="1"/>
    <col min="7" max="7" width="12.140625" style="115" customWidth="1"/>
    <col min="8" max="8" width="5.57421875" style="115" customWidth="1"/>
    <col min="9" max="9" width="11.8515625" style="115" customWidth="1"/>
    <col min="10" max="10" width="8.28125" style="115" customWidth="1"/>
    <col min="11" max="11" width="12.140625" style="115" customWidth="1"/>
    <col min="12" max="12" width="11.57421875" style="115" customWidth="1"/>
    <col min="13" max="13" width="9.140625" style="115" customWidth="1"/>
    <col min="14" max="14" width="0" style="115" hidden="1" customWidth="1"/>
    <col min="15" max="253" width="9.140625" style="115" customWidth="1"/>
    <col min="254" max="254" width="9.140625" style="68" customWidth="1"/>
    <col min="255" max="16384" width="9.140625" style="1" customWidth="1"/>
  </cols>
  <sheetData>
    <row r="1" spans="1:3" ht="16.5" customHeight="1">
      <c r="A1" s="140" t="s">
        <v>104</v>
      </c>
      <c r="C1" s="141"/>
    </row>
    <row r="2" spans="1:12" ht="61.5" customHeight="1">
      <c r="A2" s="142" t="s">
        <v>0</v>
      </c>
      <c r="B2" s="143" t="s">
        <v>1</v>
      </c>
      <c r="C2" s="143" t="s">
        <v>105</v>
      </c>
      <c r="D2" s="143" t="s">
        <v>2</v>
      </c>
      <c r="E2" s="143" t="s">
        <v>66</v>
      </c>
      <c r="F2" s="143" t="s">
        <v>72</v>
      </c>
      <c r="G2" s="143" t="s">
        <v>6</v>
      </c>
      <c r="H2" s="4" t="s">
        <v>20</v>
      </c>
      <c r="I2" s="4" t="s">
        <v>7</v>
      </c>
      <c r="J2" s="4" t="s">
        <v>8</v>
      </c>
      <c r="K2" s="5" t="s">
        <v>136</v>
      </c>
      <c r="L2" s="5" t="s">
        <v>10</v>
      </c>
    </row>
    <row r="3" spans="1:12" ht="22.5" customHeight="1">
      <c r="A3" s="143">
        <v>1</v>
      </c>
      <c r="B3" s="144" t="s">
        <v>106</v>
      </c>
      <c r="C3" s="145">
        <v>2</v>
      </c>
      <c r="D3" s="146" t="s">
        <v>11</v>
      </c>
      <c r="E3" s="147"/>
      <c r="F3" s="148"/>
      <c r="G3" s="148"/>
      <c r="H3" s="149"/>
      <c r="I3" s="148"/>
      <c r="J3" s="92"/>
      <c r="K3" s="11"/>
      <c r="L3" s="11"/>
    </row>
    <row r="4" spans="1:12" ht="23.25" customHeight="1">
      <c r="A4" s="143">
        <v>2</v>
      </c>
      <c r="B4" s="144" t="s">
        <v>107</v>
      </c>
      <c r="C4" s="145">
        <v>2</v>
      </c>
      <c r="D4" s="146" t="s">
        <v>11</v>
      </c>
      <c r="E4" s="147"/>
      <c r="F4" s="148"/>
      <c r="G4" s="148"/>
      <c r="H4" s="149"/>
      <c r="I4" s="148"/>
      <c r="J4" s="92"/>
      <c r="K4" s="11"/>
      <c r="L4" s="11"/>
    </row>
    <row r="5" spans="1:12" ht="26.25" customHeight="1">
      <c r="A5" s="143">
        <v>3</v>
      </c>
      <c r="B5" s="144" t="s">
        <v>108</v>
      </c>
      <c r="C5" s="145">
        <v>2</v>
      </c>
      <c r="D5" s="146" t="s">
        <v>11</v>
      </c>
      <c r="E5" s="147"/>
      <c r="F5" s="148"/>
      <c r="G5" s="148"/>
      <c r="H5" s="149"/>
      <c r="I5" s="148"/>
      <c r="J5" s="92"/>
      <c r="K5" s="11"/>
      <c r="L5" s="11"/>
    </row>
    <row r="6" spans="1:12" ht="26.25" customHeight="1">
      <c r="A6" s="143">
        <v>4</v>
      </c>
      <c r="B6" s="144" t="s">
        <v>109</v>
      </c>
      <c r="C6" s="145">
        <v>2</v>
      </c>
      <c r="D6" s="146" t="s">
        <v>11</v>
      </c>
      <c r="E6" s="147"/>
      <c r="F6" s="148"/>
      <c r="G6" s="148"/>
      <c r="H6" s="149"/>
      <c r="I6" s="148"/>
      <c r="J6" s="92"/>
      <c r="K6" s="11"/>
      <c r="L6" s="11"/>
    </row>
    <row r="7" spans="1:256" s="139" customFormat="1" ht="21.75" customHeight="1">
      <c r="A7" s="143">
        <v>5</v>
      </c>
      <c r="B7" s="144" t="s">
        <v>110</v>
      </c>
      <c r="C7" s="145">
        <v>2</v>
      </c>
      <c r="D7" s="150" t="s">
        <v>11</v>
      </c>
      <c r="E7" s="147"/>
      <c r="F7" s="148"/>
      <c r="G7" s="148"/>
      <c r="H7" s="149"/>
      <c r="I7" s="148"/>
      <c r="J7" s="92"/>
      <c r="K7" s="11"/>
      <c r="L7" s="11"/>
      <c r="IT7" s="151"/>
      <c r="IU7" s="1"/>
      <c r="IV7" s="1"/>
    </row>
    <row r="8" spans="1:12" ht="24" customHeight="1">
      <c r="A8" s="143">
        <v>6</v>
      </c>
      <c r="B8" s="144" t="s">
        <v>111</v>
      </c>
      <c r="C8" s="145">
        <v>2</v>
      </c>
      <c r="D8" s="146" t="s">
        <v>68</v>
      </c>
      <c r="E8" s="147"/>
      <c r="F8" s="148"/>
      <c r="G8" s="148"/>
      <c r="H8" s="149"/>
      <c r="I8" s="148"/>
      <c r="J8" s="92"/>
      <c r="K8" s="11"/>
      <c r="L8" s="11"/>
    </row>
    <row r="9" spans="1:12" ht="24.75" customHeight="1">
      <c r="A9" s="143">
        <v>7</v>
      </c>
      <c r="B9" s="144" t="s">
        <v>112</v>
      </c>
      <c r="C9" s="145">
        <v>2</v>
      </c>
      <c r="D9" s="146" t="s">
        <v>68</v>
      </c>
      <c r="E9" s="147"/>
      <c r="F9" s="148"/>
      <c r="G9" s="148"/>
      <c r="H9" s="149"/>
      <c r="I9" s="148"/>
      <c r="J9" s="92"/>
      <c r="K9" s="11"/>
      <c r="L9" s="11"/>
    </row>
    <row r="10" spans="1:12" ht="22.5" customHeight="1">
      <c r="A10" s="143">
        <v>8</v>
      </c>
      <c r="B10" s="144" t="s">
        <v>113</v>
      </c>
      <c r="C10" s="145">
        <v>2</v>
      </c>
      <c r="D10" s="146" t="s">
        <v>68</v>
      </c>
      <c r="E10" s="147"/>
      <c r="F10" s="148"/>
      <c r="G10" s="148"/>
      <c r="H10" s="149"/>
      <c r="I10" s="148"/>
      <c r="J10" s="92"/>
      <c r="K10" s="11"/>
      <c r="L10" s="11"/>
    </row>
    <row r="11" spans="1:12" ht="22.5" customHeight="1">
      <c r="A11" s="143">
        <v>9</v>
      </c>
      <c r="B11" s="144" t="s">
        <v>114</v>
      </c>
      <c r="C11" s="145">
        <v>2</v>
      </c>
      <c r="D11" s="146" t="s">
        <v>68</v>
      </c>
      <c r="E11" s="147"/>
      <c r="F11" s="148"/>
      <c r="G11" s="148"/>
      <c r="H11" s="149"/>
      <c r="I11" s="148"/>
      <c r="J11" s="92"/>
      <c r="K11" s="11"/>
      <c r="L11" s="11"/>
    </row>
    <row r="12" spans="1:14" ht="26.25" customHeight="1">
      <c r="A12" s="143">
        <v>10</v>
      </c>
      <c r="B12" s="152" t="s">
        <v>115</v>
      </c>
      <c r="C12" s="150">
        <v>20</v>
      </c>
      <c r="D12" s="146" t="s">
        <v>68</v>
      </c>
      <c r="E12" s="147"/>
      <c r="F12" s="148"/>
      <c r="G12" s="148"/>
      <c r="H12" s="149"/>
      <c r="I12" s="148"/>
      <c r="J12" s="92"/>
      <c r="K12" s="11"/>
      <c r="L12" s="11"/>
      <c r="M12" s="100"/>
      <c r="N12" s="115">
        <v>2</v>
      </c>
    </row>
    <row r="13" spans="1:14" ht="27.75" customHeight="1">
      <c r="A13" s="143">
        <v>11</v>
      </c>
      <c r="B13" s="152" t="s">
        <v>116</v>
      </c>
      <c r="C13" s="150">
        <v>2</v>
      </c>
      <c r="D13" s="146" t="s">
        <v>68</v>
      </c>
      <c r="E13" s="147"/>
      <c r="F13" s="148"/>
      <c r="G13" s="148"/>
      <c r="H13" s="149"/>
      <c r="I13" s="148"/>
      <c r="J13" s="92"/>
      <c r="K13" s="11"/>
      <c r="L13" s="11"/>
      <c r="M13" s="100"/>
      <c r="N13" s="115">
        <v>1</v>
      </c>
    </row>
    <row r="14" spans="1:14" ht="27" customHeight="1">
      <c r="A14" s="143">
        <v>12</v>
      </c>
      <c r="B14" s="152" t="s">
        <v>117</v>
      </c>
      <c r="C14" s="150">
        <v>1</v>
      </c>
      <c r="D14" s="146" t="s">
        <v>68</v>
      </c>
      <c r="E14" s="147"/>
      <c r="F14" s="148"/>
      <c r="G14" s="148"/>
      <c r="H14" s="149"/>
      <c r="I14" s="148"/>
      <c r="J14" s="92"/>
      <c r="K14" s="11"/>
      <c r="L14" s="11"/>
      <c r="M14" s="100"/>
      <c r="N14" s="115">
        <v>1</v>
      </c>
    </row>
    <row r="15" spans="1:12" ht="24.75" customHeight="1">
      <c r="A15" s="143">
        <v>13</v>
      </c>
      <c r="B15" s="153" t="s">
        <v>118</v>
      </c>
      <c r="C15" s="150">
        <v>4</v>
      </c>
      <c r="D15" s="146" t="s">
        <v>68</v>
      </c>
      <c r="E15" s="147"/>
      <c r="F15" s="148"/>
      <c r="G15" s="148"/>
      <c r="H15" s="149"/>
      <c r="I15" s="148"/>
      <c r="J15" s="92"/>
      <c r="K15" s="11"/>
      <c r="L15" s="11"/>
    </row>
    <row r="16" spans="1:256" s="140" customFormat="1" ht="14.25" customHeight="1">
      <c r="A16" s="154"/>
      <c r="B16" s="155" t="s">
        <v>12</v>
      </c>
      <c r="C16" s="156"/>
      <c r="D16" s="156"/>
      <c r="E16" s="155"/>
      <c r="F16" s="157"/>
      <c r="G16" s="157"/>
      <c r="H16" s="156"/>
      <c r="I16" s="157"/>
      <c r="J16" s="157"/>
      <c r="K16" s="157"/>
      <c r="L16" s="157"/>
      <c r="IT16" s="158"/>
      <c r="IU16" s="8"/>
      <c r="IV16" s="8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25">
      <selection activeCell="U24" sqref="U24"/>
    </sheetView>
  </sheetViews>
  <sheetFormatPr defaultColWidth="8.7109375" defaultRowHeight="12.75"/>
  <cols>
    <col min="1" max="1" width="4.140625" style="1" customWidth="1"/>
    <col min="2" max="2" width="26.7109375" style="1" customWidth="1"/>
    <col min="3" max="3" width="7.7109375" style="1" customWidth="1"/>
    <col min="4" max="4" width="6.140625" style="1" customWidth="1"/>
    <col min="5" max="5" width="7.421875" style="1" customWidth="1"/>
    <col min="6" max="6" width="13.140625" style="1" customWidth="1"/>
    <col min="7" max="7" width="11.8515625" style="1" customWidth="1"/>
    <col min="8" max="8" width="11.7109375" style="1" customWidth="1"/>
    <col min="9" max="9" width="5.421875" style="1" customWidth="1"/>
    <col min="10" max="10" width="12.140625" style="1" customWidth="1"/>
    <col min="11" max="11" width="9.7109375" style="2" customWidth="1"/>
    <col min="12" max="12" width="11.57421875" style="1" customWidth="1"/>
    <col min="13" max="13" width="15.140625" style="1" customWidth="1"/>
    <col min="14" max="14" width="9.8515625" style="1" customWidth="1"/>
    <col min="15" max="20" width="0" style="1" hidden="1" customWidth="1"/>
    <col min="21" max="16384" width="8.7109375" style="1" customWidth="1"/>
  </cols>
  <sheetData>
    <row r="1" spans="1:2" ht="12.75">
      <c r="A1" s="58" t="s">
        <v>119</v>
      </c>
      <c r="B1"/>
    </row>
    <row r="2" spans="1:14" ht="12">
      <c r="A2" s="39"/>
      <c r="B2" s="39"/>
      <c r="C2" s="39"/>
      <c r="D2" s="39"/>
      <c r="E2" s="39"/>
      <c r="F2" s="39"/>
      <c r="G2" s="39"/>
      <c r="H2" s="39"/>
      <c r="I2" s="39"/>
      <c r="J2" s="39"/>
      <c r="K2" s="94"/>
      <c r="L2" s="39"/>
      <c r="M2" s="39"/>
      <c r="N2" s="39"/>
    </row>
    <row r="3" spans="1:14" ht="48">
      <c r="A3" s="63" t="s">
        <v>0</v>
      </c>
      <c r="B3" s="63" t="s">
        <v>1</v>
      </c>
      <c r="C3" s="63" t="s">
        <v>120</v>
      </c>
      <c r="D3" s="63" t="s">
        <v>2</v>
      </c>
      <c r="E3" s="113" t="s">
        <v>19</v>
      </c>
      <c r="F3" s="63" t="s">
        <v>4</v>
      </c>
      <c r="G3" s="63" t="s">
        <v>72</v>
      </c>
      <c r="H3" s="63" t="s">
        <v>6</v>
      </c>
      <c r="I3" s="4" t="s">
        <v>20</v>
      </c>
      <c r="J3" s="4" t="s">
        <v>7</v>
      </c>
      <c r="K3" s="4" t="s">
        <v>8</v>
      </c>
      <c r="L3" s="5" t="s">
        <v>9</v>
      </c>
      <c r="M3" s="5" t="s">
        <v>10</v>
      </c>
      <c r="N3" s="7"/>
    </row>
    <row r="4" spans="1:16" ht="12">
      <c r="A4" s="85" t="s">
        <v>67</v>
      </c>
      <c r="B4" s="159" t="s">
        <v>121</v>
      </c>
      <c r="C4" s="160">
        <v>1000</v>
      </c>
      <c r="D4" s="161" t="s">
        <v>68</v>
      </c>
      <c r="E4" s="160"/>
      <c r="F4" s="26"/>
      <c r="G4" s="89"/>
      <c r="H4" s="89"/>
      <c r="I4" s="101"/>
      <c r="J4" s="81"/>
      <c r="K4" s="92"/>
      <c r="L4" s="11"/>
      <c r="M4" s="11"/>
      <c r="N4" s="31"/>
      <c r="O4" s="1">
        <v>6</v>
      </c>
      <c r="P4" s="1">
        <f>O4/18*24</f>
        <v>8</v>
      </c>
    </row>
    <row r="5" spans="1:16" ht="12">
      <c r="A5" s="85" t="s">
        <v>69</v>
      </c>
      <c r="B5" s="159" t="s">
        <v>122</v>
      </c>
      <c r="C5" s="160">
        <v>1900</v>
      </c>
      <c r="D5" s="161" t="s">
        <v>68</v>
      </c>
      <c r="E5" s="160"/>
      <c r="F5" s="26"/>
      <c r="G5" s="89"/>
      <c r="H5" s="89"/>
      <c r="I5" s="101"/>
      <c r="J5" s="81"/>
      <c r="K5" s="92"/>
      <c r="L5" s="11"/>
      <c r="M5" s="11"/>
      <c r="N5" s="31"/>
      <c r="O5" s="1">
        <v>9</v>
      </c>
      <c r="P5" s="1">
        <v>4</v>
      </c>
    </row>
    <row r="6" spans="1:16" ht="12">
      <c r="A6" s="85" t="s">
        <v>70</v>
      </c>
      <c r="B6" s="159" t="s">
        <v>123</v>
      </c>
      <c r="C6" s="160">
        <v>300</v>
      </c>
      <c r="D6" s="161" t="s">
        <v>68</v>
      </c>
      <c r="E6" s="160"/>
      <c r="F6" s="26"/>
      <c r="G6" s="89"/>
      <c r="H6" s="89"/>
      <c r="I6" s="101"/>
      <c r="J6" s="81"/>
      <c r="K6" s="92"/>
      <c r="L6" s="11"/>
      <c r="M6" s="11"/>
      <c r="N6" s="31"/>
      <c r="P6" s="1">
        <f>O6/18*24</f>
        <v>0</v>
      </c>
    </row>
    <row r="7" spans="1:16" ht="12">
      <c r="A7" s="85" t="s">
        <v>73</v>
      </c>
      <c r="B7" s="159" t="s">
        <v>124</v>
      </c>
      <c r="C7" s="160">
        <v>800</v>
      </c>
      <c r="D7" s="161" t="s">
        <v>68</v>
      </c>
      <c r="E7" s="160"/>
      <c r="F7" s="26"/>
      <c r="G7" s="89"/>
      <c r="H7" s="89"/>
      <c r="I7" s="101"/>
      <c r="J7" s="81"/>
      <c r="K7" s="92"/>
      <c r="L7" s="11"/>
      <c r="M7" s="11"/>
      <c r="N7" s="31"/>
      <c r="O7" s="59">
        <v>2</v>
      </c>
      <c r="P7" s="59">
        <f>O7/18*24</f>
        <v>2.6666666666666665</v>
      </c>
    </row>
    <row r="8" spans="1:16" ht="24">
      <c r="A8" s="85" t="s">
        <v>74</v>
      </c>
      <c r="B8" s="159" t="s">
        <v>77</v>
      </c>
      <c r="C8" s="160">
        <v>4000</v>
      </c>
      <c r="D8" s="161" t="s">
        <v>46</v>
      </c>
      <c r="E8" s="160"/>
      <c r="F8" s="26"/>
      <c r="G8" s="89"/>
      <c r="H8" s="89"/>
      <c r="I8" s="101"/>
      <c r="J8" s="81"/>
      <c r="K8" s="92"/>
      <c r="L8" s="11"/>
      <c r="M8" s="11"/>
      <c r="N8" s="31"/>
      <c r="O8" s="1">
        <v>14</v>
      </c>
      <c r="P8" s="1">
        <f>O8/18*24</f>
        <v>18.666666666666668</v>
      </c>
    </row>
    <row r="9" spans="1:14" s="8" customFormat="1" ht="12">
      <c r="A9" s="25"/>
      <c r="B9" s="86" t="s">
        <v>95</v>
      </c>
      <c r="C9" s="25"/>
      <c r="D9" s="162"/>
      <c r="E9" s="163"/>
      <c r="F9" s="93"/>
      <c r="G9" s="93"/>
      <c r="H9" s="93"/>
      <c r="I9" s="93"/>
      <c r="J9" s="93"/>
      <c r="K9" s="93"/>
      <c r="L9" s="93"/>
      <c r="M9" s="93"/>
      <c r="N9" s="164"/>
    </row>
    <row r="10" spans="1:14" ht="12">
      <c r="A10" s="94"/>
      <c r="B10" s="98"/>
      <c r="C10" s="94"/>
      <c r="D10" s="83"/>
      <c r="E10" s="94"/>
      <c r="F10" s="95"/>
      <c r="G10" s="95"/>
      <c r="H10" s="95"/>
      <c r="I10" s="165"/>
      <c r="J10" s="95"/>
      <c r="K10" s="94"/>
      <c r="L10" s="95"/>
      <c r="M10" s="95"/>
      <c r="N10" s="166"/>
    </row>
    <row r="11" spans="1:18" ht="12">
      <c r="A11" s="85" t="s">
        <v>75</v>
      </c>
      <c r="B11" s="167" t="s">
        <v>125</v>
      </c>
      <c r="C11" s="168">
        <v>24</v>
      </c>
      <c r="D11" s="169" t="s">
        <v>13</v>
      </c>
      <c r="E11" s="111">
        <v>24</v>
      </c>
      <c r="F11" s="26"/>
      <c r="G11" s="87"/>
      <c r="H11" s="87"/>
      <c r="I11" s="101"/>
      <c r="J11" s="81"/>
      <c r="K11" s="82"/>
      <c r="L11" s="61"/>
      <c r="M11" s="61"/>
      <c r="N11" s="31"/>
      <c r="O11" s="1">
        <v>24</v>
      </c>
      <c r="R11" s="1" t="s">
        <v>126</v>
      </c>
    </row>
    <row r="12" spans="1:14" ht="24">
      <c r="A12" s="85" t="s">
        <v>76</v>
      </c>
      <c r="B12" s="167" t="s">
        <v>127</v>
      </c>
      <c r="C12" s="90">
        <v>24</v>
      </c>
      <c r="D12" s="169" t="s">
        <v>13</v>
      </c>
      <c r="E12" s="90">
        <v>24</v>
      </c>
      <c r="F12" s="26"/>
      <c r="G12" s="87"/>
      <c r="H12" s="87"/>
      <c r="I12" s="170"/>
      <c r="J12" s="11"/>
      <c r="K12" s="94"/>
      <c r="L12" s="61"/>
      <c r="M12" s="61"/>
      <c r="N12" s="31"/>
    </row>
    <row r="13" spans="1:14" s="8" customFormat="1" ht="12">
      <c r="A13" s="171"/>
      <c r="B13" s="55" t="s">
        <v>95</v>
      </c>
      <c r="C13" s="163"/>
      <c r="D13" s="88"/>
      <c r="E13" s="163"/>
      <c r="F13" s="21"/>
      <c r="G13" s="21"/>
      <c r="H13" s="21"/>
      <c r="I13" s="21"/>
      <c r="J13" s="21"/>
      <c r="K13" s="24"/>
      <c r="L13" s="24"/>
      <c r="M13" s="24"/>
      <c r="N13" s="32"/>
    </row>
    <row r="14" spans="1:14" ht="12">
      <c r="A14" s="103"/>
      <c r="B14" s="99"/>
      <c r="C14" s="94"/>
      <c r="D14" s="83"/>
      <c r="E14" s="39"/>
      <c r="F14" s="39"/>
      <c r="G14" s="23"/>
      <c r="H14" s="39"/>
      <c r="I14" s="96"/>
      <c r="J14" s="39"/>
      <c r="K14" s="94"/>
      <c r="L14" s="39"/>
      <c r="M14" s="39"/>
      <c r="N14" s="84"/>
    </row>
    <row r="15" spans="1:18" s="8" customFormat="1" ht="23.25" customHeight="1">
      <c r="A15" s="70"/>
      <c r="B15" s="172" t="s">
        <v>128</v>
      </c>
      <c r="C15" s="25"/>
      <c r="D15" s="112"/>
      <c r="E15" s="28"/>
      <c r="F15" s="28"/>
      <c r="G15" s="28"/>
      <c r="H15" s="27"/>
      <c r="I15" s="28"/>
      <c r="J15" s="27"/>
      <c r="K15" s="23"/>
      <c r="L15" s="24"/>
      <c r="M15" s="24"/>
      <c r="N15" s="32"/>
      <c r="P15" s="8">
        <v>8</v>
      </c>
      <c r="Q15" s="8">
        <v>6900</v>
      </c>
      <c r="R15" s="8">
        <f>Q15*P15</f>
        <v>55200</v>
      </c>
    </row>
    <row r="16" spans="1:18" ht="12">
      <c r="A16" s="103"/>
      <c r="B16" s="99"/>
      <c r="C16" s="94"/>
      <c r="D16" s="83"/>
      <c r="E16" s="39"/>
      <c r="F16" s="39"/>
      <c r="G16" s="23"/>
      <c r="H16" s="39"/>
      <c r="I16" s="96"/>
      <c r="J16" s="39"/>
      <c r="K16" s="94"/>
      <c r="L16" s="39"/>
      <c r="M16" s="39"/>
      <c r="N16" s="39"/>
      <c r="P16" s="1">
        <v>4</v>
      </c>
      <c r="Q16" s="1">
        <v>4700</v>
      </c>
      <c r="R16" s="8">
        <f>Q16*P16</f>
        <v>18800</v>
      </c>
    </row>
    <row r="17" spans="1:18" s="129" customFormat="1" ht="23.25" customHeight="1">
      <c r="A17" s="120" t="s">
        <v>78</v>
      </c>
      <c r="E17" s="120"/>
      <c r="G17" s="173"/>
      <c r="I17" s="174"/>
      <c r="K17" s="175"/>
      <c r="R17" s="129">
        <f>SUM(R15:R16)</f>
        <v>74000</v>
      </c>
    </row>
    <row r="18" spans="1:18" s="129" customFormat="1" ht="15.75" customHeight="1">
      <c r="A18" s="175"/>
      <c r="C18" s="175"/>
      <c r="D18" s="176"/>
      <c r="G18" s="173"/>
      <c r="I18" s="174"/>
      <c r="K18" s="175"/>
      <c r="P18" s="129">
        <v>24</v>
      </c>
      <c r="Q18" s="129">
        <v>650</v>
      </c>
      <c r="R18" s="129">
        <f>Q18*P18</f>
        <v>15600</v>
      </c>
    </row>
    <row r="19" spans="1:17" s="129" customFormat="1" ht="14.25" customHeight="1">
      <c r="A19" s="124" t="s">
        <v>129</v>
      </c>
      <c r="P19" s="129">
        <v>7</v>
      </c>
      <c r="Q19" s="129">
        <v>650</v>
      </c>
    </row>
    <row r="20" s="129" customFormat="1" ht="14.25" customHeight="1">
      <c r="A20" s="124" t="s">
        <v>138</v>
      </c>
    </row>
    <row r="21" spans="1:18" s="129" customFormat="1" ht="12">
      <c r="A21" s="124" t="s">
        <v>140</v>
      </c>
      <c r="P21" s="129">
        <v>3</v>
      </c>
      <c r="Q21" s="129">
        <v>3800</v>
      </c>
      <c r="R21" s="129">
        <f>P21*Q21</f>
        <v>11400</v>
      </c>
    </row>
    <row r="22" s="129" customFormat="1" ht="12">
      <c r="A22" s="124" t="s">
        <v>141</v>
      </c>
    </row>
    <row r="23" s="129" customFormat="1" ht="13.5" customHeight="1">
      <c r="A23" s="124" t="s">
        <v>142</v>
      </c>
    </row>
    <row r="24" spans="1:14" s="129" customFormat="1" ht="27" customHeight="1">
      <c r="A24" s="186" t="s">
        <v>130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78"/>
    </row>
    <row r="25" spans="1:15" s="129" customFormat="1" ht="13.5" customHeight="1">
      <c r="A25" s="179" t="s">
        <v>144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29" customFormat="1" ht="13.5" customHeight="1">
      <c r="A26" s="179" t="s">
        <v>145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29" customFormat="1" ht="14.25" customHeight="1">
      <c r="A27" s="179" t="s">
        <v>143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6" s="68" customFormat="1" ht="14.25" customHeight="1">
      <c r="A28" s="180" t="s">
        <v>146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7"/>
    </row>
    <row r="29" spans="1:11" s="68" customFormat="1" ht="12">
      <c r="A29" s="68" t="s">
        <v>162</v>
      </c>
      <c r="K29" s="175"/>
    </row>
    <row r="30" spans="1:11" s="68" customFormat="1" ht="12">
      <c r="A30" s="158" t="s">
        <v>79</v>
      </c>
      <c r="K30" s="175"/>
    </row>
    <row r="31" s="68" customFormat="1" ht="12">
      <c r="K31" s="175"/>
    </row>
    <row r="32" spans="1:11" s="68" customFormat="1" ht="12">
      <c r="A32" s="124" t="s">
        <v>131</v>
      </c>
      <c r="B32" s="124"/>
      <c r="K32" s="175"/>
    </row>
    <row r="33" spans="1:11" s="68" customFormat="1" ht="12">
      <c r="A33" s="68" t="s">
        <v>154</v>
      </c>
      <c r="B33" s="124"/>
      <c r="K33" s="175"/>
    </row>
    <row r="34" spans="1:11" s="68" customFormat="1" ht="12">
      <c r="A34" s="68" t="s">
        <v>148</v>
      </c>
      <c r="B34" s="124"/>
      <c r="K34" s="175"/>
    </row>
    <row r="35" spans="1:11" s="68" customFormat="1" ht="12">
      <c r="A35" s="68" t="s">
        <v>149</v>
      </c>
      <c r="K35" s="175"/>
    </row>
    <row r="36" spans="1:11" s="68" customFormat="1" ht="12">
      <c r="A36" s="68" t="s">
        <v>134</v>
      </c>
      <c r="K36" s="175"/>
    </row>
    <row r="37" spans="1:11" s="68" customFormat="1" ht="12">
      <c r="A37" s="68" t="s">
        <v>135</v>
      </c>
      <c r="K37" s="175"/>
    </row>
    <row r="38" spans="1:11" s="68" customFormat="1" ht="12">
      <c r="A38" s="68" t="s">
        <v>150</v>
      </c>
      <c r="K38" s="175"/>
    </row>
    <row r="39" spans="1:11" s="68" customFormat="1" ht="12">
      <c r="A39" s="68" t="s">
        <v>151</v>
      </c>
      <c r="K39" s="175"/>
    </row>
    <row r="40" s="68" customFormat="1" ht="12">
      <c r="K40" s="175"/>
    </row>
    <row r="41" spans="1:11" s="68" customFormat="1" ht="12">
      <c r="A41" s="158" t="s">
        <v>133</v>
      </c>
      <c r="K41" s="175"/>
    </row>
    <row r="42" s="68" customFormat="1" ht="12">
      <c r="K42" s="175"/>
    </row>
    <row r="43" spans="1:11" s="68" customFormat="1" ht="12">
      <c r="A43" s="124" t="s">
        <v>152</v>
      </c>
      <c r="K43" s="175"/>
    </row>
    <row r="44" spans="1:11" s="68" customFormat="1" ht="12">
      <c r="A44" s="68" t="s">
        <v>147</v>
      </c>
      <c r="K44" s="175"/>
    </row>
    <row r="45" spans="1:11" s="68" customFormat="1" ht="12">
      <c r="A45" s="68" t="s">
        <v>153</v>
      </c>
      <c r="K45" s="175"/>
    </row>
    <row r="46" spans="1:11" s="68" customFormat="1" ht="12">
      <c r="A46" s="68" t="s">
        <v>155</v>
      </c>
      <c r="K46" s="175"/>
    </row>
    <row r="47" spans="1:11" s="68" customFormat="1" ht="12">
      <c r="A47" s="68" t="s">
        <v>156</v>
      </c>
      <c r="K47" s="175"/>
    </row>
    <row r="48" spans="1:11" s="68" customFormat="1" ht="12">
      <c r="A48" s="68" t="s">
        <v>157</v>
      </c>
      <c r="K48" s="175"/>
    </row>
    <row r="49" spans="1:11" s="68" customFormat="1" ht="12">
      <c r="A49" s="68" t="s">
        <v>132</v>
      </c>
      <c r="K49" s="175"/>
    </row>
    <row r="50" spans="1:11" s="68" customFormat="1" ht="12">
      <c r="A50" s="68" t="s">
        <v>158</v>
      </c>
      <c r="K50" s="175"/>
    </row>
    <row r="51" spans="1:11" s="68" customFormat="1" ht="12">
      <c r="A51" s="68" t="s">
        <v>159</v>
      </c>
      <c r="K51" s="175"/>
    </row>
    <row r="52" spans="1:11" s="68" customFormat="1" ht="12">
      <c r="A52" s="68" t="s">
        <v>160</v>
      </c>
      <c r="K52" s="175"/>
    </row>
    <row r="53" ht="12">
      <c r="A53" s="1" t="s">
        <v>161</v>
      </c>
    </row>
  </sheetData>
  <sheetProtection/>
  <mergeCells count="1">
    <mergeCell ref="A24:M24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Łuczejko</dc:creator>
  <cp:keywords/>
  <dc:description/>
  <cp:lastModifiedBy>Piotr Łuczejko</cp:lastModifiedBy>
  <cp:lastPrinted>2017-12-13T10:17:33Z</cp:lastPrinted>
  <dcterms:created xsi:type="dcterms:W3CDTF">2018-03-19T09:02:34Z</dcterms:created>
  <dcterms:modified xsi:type="dcterms:W3CDTF">2018-03-19T10:28:31Z</dcterms:modified>
  <cp:category/>
  <cp:version/>
  <cp:contentType/>
  <cp:contentStatus/>
</cp:coreProperties>
</file>