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0"/>
  </bookViews>
  <sheets>
    <sheet name="podsumowanie" sheetId="1" r:id="rId1"/>
    <sheet name="1" sheetId="2" r:id="rId2"/>
    <sheet name="2" sheetId="3" r:id="rId3"/>
    <sheet name="Arkusz5" sheetId="4" state="hidden" r:id="rId4"/>
    <sheet name="Arkusz2" sheetId="5" state="hidden" r:id="rId5"/>
    <sheet name="Arkusz1" sheetId="6" state="hidden" r:id="rId6"/>
  </sheets>
  <definedNames/>
  <calcPr fullCalcOnLoad="1"/>
</workbook>
</file>

<file path=xl/sharedStrings.xml><?xml version="1.0" encoding="utf-8"?>
<sst xmlns="http://schemas.openxmlformats.org/spreadsheetml/2006/main" count="74" uniqueCount="41">
  <si>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</si>
  <si>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</si>
  <si>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</si>
  <si>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</si>
  <si>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</si>
  <si>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</si>
  <si>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</si>
  <si>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</si>
  <si>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</si>
  <si>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</si>
  <si>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</si>
  <si>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</si>
  <si>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</si>
  <si>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</si>
  <si>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</si>
  <si>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</si>
  <si>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</si>
  <si>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</si>
  <si>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</si>
  <si>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wartość pakietu netto</t>
  </si>
  <si>
    <t>wartość pakietu brutto</t>
  </si>
  <si>
    <t>wartość netto w euro</t>
  </si>
  <si>
    <t>SUMA</t>
  </si>
  <si>
    <t>pakiet</t>
  </si>
  <si>
    <t>nazwa pakietu</t>
  </si>
  <si>
    <t>PAKIET 1</t>
  </si>
  <si>
    <t>PAKIET 2</t>
  </si>
  <si>
    <t>Planowana ilość w okresie 36 m-cy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</si>
  <si>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</si>
  <si>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</t>
  </si>
  <si>
    <t>---</t>
  </si>
  <si>
    <t>Wykonanie przeglądów okresowych sprzętu prod. VIASYS w okresie 36 miesięcy</t>
  </si>
  <si>
    <t>przegląd okresowy aparatu do wspomagania oddechu typu: Infant Flow Advance</t>
  </si>
  <si>
    <t>przegląd okresowy aparatu do wspomagania oddechu typu: Infant Flow SiPAP</t>
  </si>
  <si>
    <t>ogniwo tlenowe aparatów do wspomagania oddechu</t>
  </si>
  <si>
    <t>Wykonanie przeglądów okresowych sprzętu prod. ATOM MEDICAL w okresie 36 miesięcy</t>
  </si>
  <si>
    <t>przegląd okresowy inkubatora typu: ATOM V-808</t>
  </si>
  <si>
    <t>ogniwo tlenowe do inkubatora typu ATOM  V-808</t>
  </si>
  <si>
    <t>filtr powietrza do inkubatora typu ATOM V-808</t>
  </si>
  <si>
    <t>przegląd okresowy inkubatora typu: ATOM V-2100GA</t>
  </si>
  <si>
    <t>filtr powietrza do inkubatora typu ATOM V-2100GA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</si>
</sst>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3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1" fillId="0" borderId="14" xfId="52" applyFont="1" applyFill="1" applyBorder="1" applyAlignment="1">
      <alignment horizontal="center"/>
      <protection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4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31" fillId="0" borderId="10" xfId="52" applyFont="1" applyFill="1" applyBorder="1" applyAlignment="1" quotePrefix="1">
      <alignment horizontal="center"/>
      <protection/>
    </xf>
    <xf numFmtId="0" fontId="25" fillId="0" borderId="11" xfId="52" applyFont="1" applyFill="1" applyBorder="1" applyAlignment="1">
      <alignment horizontal="center"/>
      <protection/>
    </xf>
    <xf numFmtId="0" fontId="25" fillId="0" borderId="10" xfId="52" applyFont="1" applyFill="1" applyBorder="1" applyAlignment="1" quotePrefix="1">
      <alignment horizontal="center"/>
      <protection/>
    </xf>
    <xf numFmtId="0" fontId="31" fillId="0" borderId="11" xfId="52" applyFont="1" applyFill="1" applyBorder="1" applyAlignment="1" quotePrefix="1">
      <alignment horizontal="center"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4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zoomScalePageLayoutView="0" workbookViewId="0" topLeftCell="A1">
      <selection activeCell="H34" sqref="H34"/>
    </sheetView>
  </sheetViews>
  <sheetFormatPr defaultColWidth="9.00390625" defaultRowHeight="12" customHeight="1"/>
  <cols>
    <col min="1" max="1" width="5.875" style="46" bestFit="1" customWidth="1"/>
    <col min="2" max="2" width="72.75390625" style="46" bestFit="1" customWidth="1"/>
    <col min="3" max="3" width="11.875" style="46" customWidth="1"/>
    <col min="4" max="4" width="13.375" style="46" customWidth="1"/>
    <col min="5" max="5" width="12.625" style="46" customWidth="1"/>
    <col min="6" max="16384" width="9.125" style="1" customWidth="1"/>
  </cols>
  <sheetData>
    <row r="1" spans="1:5" s="16" customFormat="1" ht="25.5">
      <c r="A1" s="43" t="s">
        <v>23</v>
      </c>
      <c r="B1" s="43" t="s">
        <v>24</v>
      </c>
      <c r="C1" s="43" t="s">
        <v>19</v>
      </c>
      <c r="D1" s="43" t="s">
        <v>20</v>
      </c>
      <c r="E1" s="43" t="s">
        <v>21</v>
      </c>
    </row>
    <row r="2" spans="1:5" ht="12.75">
      <c r="A2" s="44">
        <v>1</v>
      </c>
      <c r="B2" s="44" t="str">
        <f>1!C2</f>
        <v>Wykonanie przeglądów okresowych sprzętu prod. VIASYS w okresie 36 miesięcy</v>
      </c>
      <c r="C2" s="45">
        <f>1!F12</f>
        <v>0</v>
      </c>
      <c r="D2" s="45">
        <f>C2*1.23</f>
        <v>0</v>
      </c>
      <c r="E2" s="45">
        <f>C2/4.1749</f>
        <v>0</v>
      </c>
    </row>
    <row r="3" spans="1:5" ht="12.75">
      <c r="A3" s="44">
        <v>2</v>
      </c>
      <c r="B3" s="44" t="str">
        <f>2!C2</f>
        <v>Wykonanie przeglądów okresowych sprzętu prod. ATOM MEDICAL w okresie 36 miesięcy</v>
      </c>
      <c r="C3" s="45">
        <f>2!F14</f>
        <v>0</v>
      </c>
      <c r="D3" s="45">
        <f>C3*1.23</f>
        <v>0</v>
      </c>
      <c r="E3" s="45">
        <f>C3/4.1749</f>
        <v>0</v>
      </c>
    </row>
    <row r="4" spans="1:5" ht="12" customHeight="1">
      <c r="A4" s="60" t="s">
        <v>22</v>
      </c>
      <c r="B4" s="61"/>
      <c r="C4" s="48">
        <f>SUM(C2:C3)</f>
        <v>0</v>
      </c>
      <c r="D4" s="48">
        <f>SUM(D2:D3)</f>
        <v>0</v>
      </c>
      <c r="E4" s="49">
        <f>C4/4.1749</f>
        <v>0</v>
      </c>
    </row>
  </sheetData>
  <sheetProtection selectLockedCells="1" selectUnlockedCells="1"/>
  <mergeCells count="1">
    <mergeCell ref="A4:B4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F12" sqref="F12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25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6.25" customHeight="1">
      <c r="A2" s="2"/>
      <c r="B2" s="6" t="s">
        <v>1</v>
      </c>
      <c r="C2" s="64" t="s">
        <v>31</v>
      </c>
      <c r="D2" s="64"/>
      <c r="E2" s="64"/>
      <c r="F2" s="64"/>
      <c r="G2" s="64"/>
      <c r="H2" s="64"/>
      <c r="I2" s="64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27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24">
      <c r="A9" s="36">
        <v>1</v>
      </c>
      <c r="B9" s="50" t="s">
        <v>32</v>
      </c>
      <c r="C9" s="53">
        <v>2</v>
      </c>
      <c r="D9" s="52">
        <f>C9*3</f>
        <v>6</v>
      </c>
      <c r="E9" s="51"/>
      <c r="F9" s="52">
        <f>E9*D9</f>
        <v>0</v>
      </c>
      <c r="G9" s="53">
        <v>23</v>
      </c>
      <c r="H9" s="54">
        <f>E9*1.23</f>
        <v>0</v>
      </c>
      <c r="I9" s="55">
        <f>H9*D9</f>
        <v>0</v>
      </c>
    </row>
    <row r="10" spans="1:9" s="15" customFormat="1" ht="24">
      <c r="A10" s="36">
        <v>2</v>
      </c>
      <c r="B10" s="50" t="s">
        <v>33</v>
      </c>
      <c r="C10" s="57">
        <v>3</v>
      </c>
      <c r="D10" s="52">
        <f>C10*3</f>
        <v>9</v>
      </c>
      <c r="E10" s="51"/>
      <c r="F10" s="52">
        <f>E10*D10</f>
        <v>0</v>
      </c>
      <c r="G10" s="53">
        <v>23</v>
      </c>
      <c r="H10" s="54">
        <f>E10*1.23</f>
        <v>0</v>
      </c>
      <c r="I10" s="55">
        <f>H10*D10</f>
        <v>0</v>
      </c>
    </row>
    <row r="11" spans="1:9" s="15" customFormat="1" ht="12">
      <c r="A11" s="36">
        <v>3</v>
      </c>
      <c r="B11" s="50" t="s">
        <v>34</v>
      </c>
      <c r="C11" s="58" t="s">
        <v>30</v>
      </c>
      <c r="D11" s="52">
        <v>15</v>
      </c>
      <c r="E11" s="51"/>
      <c r="F11" s="52">
        <f>E11*D11</f>
        <v>0</v>
      </c>
      <c r="G11" s="53">
        <v>23</v>
      </c>
      <c r="H11" s="54">
        <f>E11*1.23</f>
        <v>0</v>
      </c>
      <c r="I11" s="55">
        <f>H11*D11</f>
        <v>0</v>
      </c>
    </row>
    <row r="12" spans="1:10" s="16" customFormat="1" ht="13.5" thickBot="1">
      <c r="A12" s="39"/>
      <c r="B12" s="39"/>
      <c r="C12" s="39"/>
      <c r="D12" s="39"/>
      <c r="E12" s="39"/>
      <c r="F12" s="40">
        <f>SUM(F9:F11)</f>
        <v>0</v>
      </c>
      <c r="G12" s="39"/>
      <c r="H12" s="39"/>
      <c r="I12" s="40">
        <f>SUM(I9:I11)</f>
        <v>0</v>
      </c>
      <c r="J12" s="3"/>
    </row>
    <row r="13" spans="1:10" s="16" customFormat="1" ht="38.25" customHeight="1">
      <c r="A13" s="39"/>
      <c r="B13" s="67" t="s">
        <v>28</v>
      </c>
      <c r="C13" s="67"/>
      <c r="D13" s="67"/>
      <c r="E13" s="67"/>
      <c r="F13" s="39"/>
      <c r="G13" s="39"/>
      <c r="H13" s="39"/>
      <c r="I13" s="41"/>
      <c r="J13" s="3"/>
    </row>
    <row r="14" spans="1:10" s="16" customFormat="1" ht="12.75">
      <c r="A14" s="39"/>
      <c r="B14" s="47"/>
      <c r="C14" s="47"/>
      <c r="D14" s="47"/>
      <c r="E14" s="47"/>
      <c r="F14" s="39"/>
      <c r="G14" s="39"/>
      <c r="H14" s="39"/>
      <c r="I14" s="41"/>
      <c r="J14" s="3"/>
    </row>
    <row r="15" spans="1:10" s="16" customFormat="1" ht="12.75">
      <c r="A15" s="3"/>
      <c r="B15" s="26"/>
      <c r="C15" s="26"/>
      <c r="D15" s="3"/>
      <c r="E15" s="3"/>
      <c r="F15" s="3"/>
      <c r="G15" s="3"/>
      <c r="H15" s="3"/>
      <c r="I15" s="17"/>
      <c r="J15" s="3"/>
    </row>
    <row r="16" spans="1:10" s="16" customFormat="1" ht="12.75">
      <c r="A16" s="3"/>
      <c r="B16" s="26"/>
      <c r="C16" s="26"/>
      <c r="D16" s="3"/>
      <c r="E16" s="3"/>
      <c r="F16" s="3"/>
      <c r="G16" s="3"/>
      <c r="H16" s="3"/>
      <c r="I16" s="17"/>
      <c r="J16" s="3"/>
    </row>
    <row r="17" spans="1:10" s="16" customFormat="1" ht="12.75">
      <c r="A17" s="3"/>
      <c r="B17" s="3" t="s">
        <v>6</v>
      </c>
      <c r="C17" s="3"/>
      <c r="D17" s="3"/>
      <c r="E17" s="3"/>
      <c r="F17" s="3"/>
      <c r="G17" s="3"/>
      <c r="H17" s="3"/>
      <c r="I17" s="3"/>
      <c r="J17" s="3" t="s">
        <v>7</v>
      </c>
    </row>
    <row r="18" spans="1:10" s="16" customFormat="1" ht="12.75">
      <c r="A18" s="4"/>
      <c r="B18" s="18"/>
      <c r="C18" s="18"/>
      <c r="D18" s="18"/>
      <c r="E18" s="19"/>
      <c r="F18" s="20"/>
      <c r="G18" s="3"/>
      <c r="H18" s="3"/>
      <c r="I18" s="3"/>
      <c r="J18" s="3" t="s">
        <v>7</v>
      </c>
    </row>
    <row r="19" spans="1:10" s="16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4" s="16" customFormat="1" ht="12.75">
      <c r="A20" s="3"/>
      <c r="B20" s="3"/>
      <c r="C20" s="3"/>
      <c r="D20" s="3"/>
      <c r="E20" s="12" t="s">
        <v>9</v>
      </c>
      <c r="F20" s="12"/>
      <c r="I20" s="22" t="s">
        <v>7</v>
      </c>
      <c r="K20" s="2"/>
      <c r="L20" s="2"/>
      <c r="M20" s="2"/>
      <c r="N20" s="2"/>
    </row>
    <row r="21" spans="1:14" s="16" customFormat="1" ht="15">
      <c r="A21" s="3"/>
      <c r="B21" s="21"/>
      <c r="C21" s="21"/>
      <c r="D21" s="3"/>
      <c r="E21" s="22" t="s">
        <v>10</v>
      </c>
      <c r="F21" s="23"/>
      <c r="J21" s="3"/>
      <c r="K21" s="2"/>
      <c r="L21" s="2"/>
      <c r="M21" s="2"/>
      <c r="N21" s="2"/>
    </row>
    <row r="22" spans="7:12" ht="12" customHeight="1">
      <c r="G22" s="24" t="s">
        <v>8</v>
      </c>
      <c r="I22" s="25"/>
      <c r="J22" s="1" t="s">
        <v>7</v>
      </c>
      <c r="K22" s="1" t="s">
        <v>7</v>
      </c>
      <c r="L22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3:E13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E9" sqref="E9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26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6.25" customHeight="1">
      <c r="A2" s="2"/>
      <c r="B2" s="6" t="s">
        <v>1</v>
      </c>
      <c r="C2" s="64" t="s">
        <v>35</v>
      </c>
      <c r="D2" s="64"/>
      <c r="E2" s="64"/>
      <c r="F2" s="64"/>
      <c r="G2" s="64"/>
      <c r="H2" s="64"/>
      <c r="I2" s="64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27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36</v>
      </c>
      <c r="C9" s="32">
        <v>2</v>
      </c>
      <c r="D9" s="28">
        <f>C9*3</f>
        <v>6</v>
      </c>
      <c r="E9" s="42"/>
      <c r="F9" s="37"/>
      <c r="G9" s="32">
        <v>23</v>
      </c>
      <c r="H9" s="37"/>
      <c r="I9" s="38"/>
    </row>
    <row r="10" spans="1:9" s="15" customFormat="1" ht="12">
      <c r="A10" s="36">
        <v>2</v>
      </c>
      <c r="B10" s="27" t="s">
        <v>38</v>
      </c>
      <c r="C10" s="59" t="s">
        <v>30</v>
      </c>
      <c r="D10" s="28">
        <v>12</v>
      </c>
      <c r="E10" s="42"/>
      <c r="F10" s="37"/>
      <c r="G10" s="32">
        <v>23</v>
      </c>
      <c r="H10" s="37"/>
      <c r="I10" s="38"/>
    </row>
    <row r="11" spans="1:9" s="15" customFormat="1" ht="12">
      <c r="A11" s="36">
        <v>3</v>
      </c>
      <c r="B11" s="27" t="s">
        <v>37</v>
      </c>
      <c r="C11" s="59" t="s">
        <v>30</v>
      </c>
      <c r="D11" s="28">
        <v>6</v>
      </c>
      <c r="E11" s="42"/>
      <c r="F11" s="37"/>
      <c r="G11" s="32">
        <v>23</v>
      </c>
      <c r="H11" s="37"/>
      <c r="I11" s="38"/>
    </row>
    <row r="12" spans="1:9" s="15" customFormat="1" ht="12">
      <c r="A12" s="36">
        <v>4</v>
      </c>
      <c r="B12" s="27" t="s">
        <v>39</v>
      </c>
      <c r="C12" s="34">
        <v>2</v>
      </c>
      <c r="D12" s="28">
        <f>C12*3</f>
        <v>6</v>
      </c>
      <c r="E12" s="42"/>
      <c r="F12" s="37"/>
      <c r="G12" s="32">
        <v>23</v>
      </c>
      <c r="H12" s="37"/>
      <c r="I12" s="38"/>
    </row>
    <row r="13" spans="1:9" s="15" customFormat="1" ht="12">
      <c r="A13" s="36">
        <v>5</v>
      </c>
      <c r="B13" s="27" t="s">
        <v>40</v>
      </c>
      <c r="C13" s="56" t="s">
        <v>30</v>
      </c>
      <c r="D13" s="28">
        <v>24</v>
      </c>
      <c r="E13" s="42"/>
      <c r="F13" s="37"/>
      <c r="G13" s="32">
        <v>23</v>
      </c>
      <c r="H13" s="37"/>
      <c r="I13" s="38">
        <f>H13*D13</f>
        <v>0</v>
      </c>
    </row>
    <row r="14" spans="1:10" s="16" customFormat="1" ht="13.5" thickBot="1">
      <c r="A14" s="39"/>
      <c r="B14" s="39"/>
      <c r="C14" s="39"/>
      <c r="D14" s="39"/>
      <c r="E14" s="39"/>
      <c r="F14" s="40"/>
      <c r="G14" s="39"/>
      <c r="H14" s="39"/>
      <c r="I14" s="40"/>
      <c r="J14" s="3"/>
    </row>
    <row r="15" spans="1:10" s="16" customFormat="1" ht="38.25" customHeight="1">
      <c r="A15" s="39"/>
      <c r="B15" s="67" t="s">
        <v>29</v>
      </c>
      <c r="C15" s="67"/>
      <c r="D15" s="67"/>
      <c r="E15" s="67"/>
      <c r="F15" s="39"/>
      <c r="G15" s="39"/>
      <c r="H15" s="39"/>
      <c r="I15" s="41"/>
      <c r="J15" s="3"/>
    </row>
    <row r="16" spans="1:10" s="16" customFormat="1" ht="12.75">
      <c r="A16" s="39"/>
      <c r="B16" s="47"/>
      <c r="C16" s="47"/>
      <c r="D16" s="47"/>
      <c r="E16" s="47"/>
      <c r="F16" s="39"/>
      <c r="G16" s="39"/>
      <c r="H16" s="39"/>
      <c r="I16" s="41"/>
      <c r="J16" s="3"/>
    </row>
    <row r="17" spans="1:10" s="16" customFormat="1" ht="12.75">
      <c r="A17" s="3"/>
      <c r="B17" s="26"/>
      <c r="C17" s="26"/>
      <c r="D17" s="3"/>
      <c r="E17" s="3"/>
      <c r="F17" s="3"/>
      <c r="G17" s="3"/>
      <c r="H17" s="3"/>
      <c r="I17" s="17"/>
      <c r="J17" s="3"/>
    </row>
    <row r="18" spans="1:10" s="16" customFormat="1" ht="12.75">
      <c r="A18" s="3"/>
      <c r="B18" s="26"/>
      <c r="C18" s="26"/>
      <c r="D18" s="3"/>
      <c r="E18" s="3"/>
      <c r="F18" s="3"/>
      <c r="G18" s="3"/>
      <c r="H18" s="3"/>
      <c r="I18" s="17"/>
      <c r="J18" s="3"/>
    </row>
    <row r="19" spans="1:10" s="16" customFormat="1" ht="12.75">
      <c r="A19" s="3"/>
      <c r="B19" s="3" t="s">
        <v>6</v>
      </c>
      <c r="C19" s="3"/>
      <c r="D19" s="3"/>
      <c r="E19" s="3"/>
      <c r="F19" s="3"/>
      <c r="G19" s="3"/>
      <c r="H19" s="3"/>
      <c r="I19" s="3"/>
      <c r="J19" s="3" t="s">
        <v>7</v>
      </c>
    </row>
    <row r="20" spans="1:10" s="16" customFormat="1" ht="12.75">
      <c r="A20" s="4"/>
      <c r="B20" s="18"/>
      <c r="C20" s="18"/>
      <c r="D20" s="18"/>
      <c r="E20" s="19"/>
      <c r="F20" s="20"/>
      <c r="G20" s="3"/>
      <c r="H20" s="3"/>
      <c r="I20" s="3"/>
      <c r="J20" s="3" t="s">
        <v>7</v>
      </c>
    </row>
    <row r="21" spans="1:10" s="16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4" s="16" customFormat="1" ht="12.75">
      <c r="A22" s="3"/>
      <c r="B22" s="3"/>
      <c r="C22" s="3"/>
      <c r="D22" s="3"/>
      <c r="E22" s="12" t="s">
        <v>9</v>
      </c>
      <c r="F22" s="12"/>
      <c r="I22" s="22" t="s">
        <v>7</v>
      </c>
      <c r="K22" s="2"/>
      <c r="L22" s="2"/>
      <c r="M22" s="2"/>
      <c r="N22" s="2"/>
    </row>
    <row r="23" spans="1:14" s="16" customFormat="1" ht="15">
      <c r="A23" s="3"/>
      <c r="B23" s="21"/>
      <c r="C23" s="21"/>
      <c r="D23" s="3"/>
      <c r="E23" s="22" t="s">
        <v>10</v>
      </c>
      <c r="F23" s="23"/>
      <c r="J23" s="3"/>
      <c r="K23" s="2"/>
      <c r="L23" s="2"/>
      <c r="M23" s="2"/>
      <c r="N23" s="2"/>
    </row>
    <row r="24" spans="7:12" ht="12" customHeight="1">
      <c r="G24" s="24" t="s">
        <v>8</v>
      </c>
      <c r="I24" s="25"/>
      <c r="J24" s="1" t="s">
        <v>7</v>
      </c>
      <c r="K24" s="1" t="s">
        <v>7</v>
      </c>
      <c r="L24" s="1" t="s">
        <v>7</v>
      </c>
    </row>
  </sheetData>
  <sheetProtection selectLockedCells="1" selectUnlockedCells="1"/>
  <mergeCells count="5">
    <mergeCell ref="A5:I5"/>
    <mergeCell ref="A6:I6"/>
    <mergeCell ref="B15:E15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2017-12-11T12:50:14Z</cp:lastPrinted>
  <dcterms:created xsi:type="dcterms:W3CDTF">2014-02-20T13:56:12Z</dcterms:created>
  <dcterms:modified xsi:type="dcterms:W3CDTF">2018-02-14T13:18:07Z</dcterms:modified>
  <cp:category/>
  <cp:version/>
  <cp:contentType/>
  <cp:contentStatus/>
</cp:coreProperties>
</file>