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Arkusz1 (2)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<sst xmlns="http://schemas.openxmlformats.org/spreadsheetml/2006/main" count="1686" uniqueCount="421">
  <si>
    <t>Lp</t>
  </si>
  <si>
    <t>Nazwa międzynarodowa</t>
  </si>
  <si>
    <t>Postać</t>
  </si>
  <si>
    <t>Dawka</t>
  </si>
  <si>
    <t>Ilość w opakowaniu</t>
  </si>
  <si>
    <t>j.m.</t>
  </si>
  <si>
    <t>Ilość zamawiana</t>
  </si>
  <si>
    <t>cena netto</t>
  </si>
  <si>
    <t>cena brutto</t>
  </si>
  <si>
    <t xml:space="preserve">wartość netto zamawiana </t>
  </si>
  <si>
    <t>wartość brutto zamawiana</t>
  </si>
  <si>
    <t>Abirateroni Acetas</t>
  </si>
  <si>
    <t>tabl.</t>
  </si>
  <si>
    <t>250mg</t>
  </si>
  <si>
    <t>szt.</t>
  </si>
  <si>
    <t>Acidum Levofolicum</t>
  </si>
  <si>
    <t>inj.</t>
  </si>
  <si>
    <t>1 mg * - dawka ustalana przez zamawiającego według aktualnych potrzeb podczas trwania umowy</t>
  </si>
  <si>
    <t>1 op.</t>
  </si>
  <si>
    <t>1g*</t>
  </si>
  <si>
    <t>Acidum zoledronicum</t>
  </si>
  <si>
    <t>4mg</t>
  </si>
  <si>
    <t>1 szt.</t>
  </si>
  <si>
    <t>Actinomycin D</t>
  </si>
  <si>
    <t>0,5mg</t>
  </si>
  <si>
    <t>1 fiol.</t>
  </si>
  <si>
    <t>szt</t>
  </si>
  <si>
    <t>Afatinib</t>
  </si>
  <si>
    <t>28 tabl.</t>
  </si>
  <si>
    <t>1 mg</t>
  </si>
  <si>
    <t>Aflibercept**</t>
  </si>
  <si>
    <t>100mg</t>
  </si>
  <si>
    <t>Aksytynib</t>
  </si>
  <si>
    <t>Anagrelidum</t>
  </si>
  <si>
    <t>kaps.</t>
  </si>
  <si>
    <t>500 mg</t>
  </si>
  <si>
    <t>100 kaps.</t>
  </si>
  <si>
    <t>op.</t>
  </si>
  <si>
    <t>Aprepitant</t>
  </si>
  <si>
    <t>125+2x80mg</t>
  </si>
  <si>
    <t>3 kaps.</t>
  </si>
  <si>
    <t>Asparaginasum</t>
  </si>
  <si>
    <t>10.000 j.m.</t>
  </si>
  <si>
    <t>5 fiol.</t>
  </si>
  <si>
    <t>5.000 j.m.</t>
  </si>
  <si>
    <t>Azacitidinum</t>
  </si>
  <si>
    <t>Beksaroten</t>
  </si>
  <si>
    <t>75mg</t>
  </si>
  <si>
    <t>Bendamustinum*Hcl</t>
  </si>
  <si>
    <t>5 fiolek</t>
  </si>
  <si>
    <t>Bewacyzumab</t>
  </si>
  <si>
    <t>1 fiol.*</t>
  </si>
  <si>
    <t>Bicalutamidum</t>
  </si>
  <si>
    <t>50mg</t>
  </si>
  <si>
    <t>Bleomycinum</t>
  </si>
  <si>
    <t>15000IU</t>
  </si>
  <si>
    <t xml:space="preserve">1 fiol. </t>
  </si>
  <si>
    <t>Bortezomibum</t>
  </si>
  <si>
    <t>3,5mg</t>
  </si>
  <si>
    <t>Busulfanum</t>
  </si>
  <si>
    <t>60mg</t>
  </si>
  <si>
    <t>8 fiol.</t>
  </si>
  <si>
    <t>Calcii folinas</t>
  </si>
  <si>
    <t xml:space="preserve">inj.  </t>
  </si>
  <si>
    <t>30mg</t>
  </si>
  <si>
    <t>5 amp.</t>
  </si>
  <si>
    <t>fiol.</t>
  </si>
  <si>
    <t>Carboplatinum</t>
  </si>
  <si>
    <t>konc.do wl.doż.</t>
  </si>
  <si>
    <t>1 g * - dawka ustalana przez zamawiającego według aktualnych potrzeb podczas trwania umowy</t>
  </si>
  <si>
    <t>1 fiol. *</t>
  </si>
  <si>
    <t>1 g</t>
  </si>
  <si>
    <t>Carmustine</t>
  </si>
  <si>
    <t>pr.do p.roztw.do wstrz.</t>
  </si>
  <si>
    <t>100 mg</t>
  </si>
  <si>
    <t>Cetuksymab</t>
  </si>
  <si>
    <t>Chlorambucilum</t>
  </si>
  <si>
    <t>2 mg</t>
  </si>
  <si>
    <t>25 tabl.</t>
  </si>
  <si>
    <t>Ciclosporinum</t>
  </si>
  <si>
    <t>10 amp.</t>
  </si>
  <si>
    <t xml:space="preserve">Cisplatinum </t>
  </si>
  <si>
    <t>konc.do s.rozt.infuz. stężenie koncentratu 1mg/1ml</t>
  </si>
  <si>
    <t>Cladribinum</t>
  </si>
  <si>
    <t>10 mg</t>
  </si>
  <si>
    <t>Clofarabine</t>
  </si>
  <si>
    <t>konc.do s.rozt.infuz.</t>
  </si>
  <si>
    <t>20ml</t>
  </si>
  <si>
    <t>Crizotinib</t>
  </si>
  <si>
    <t>60 tabl.</t>
  </si>
  <si>
    <t>Crisantaspasum</t>
  </si>
  <si>
    <t>Cyclophosphamidum</t>
  </si>
  <si>
    <t>1000 mg/fiol.</t>
  </si>
  <si>
    <t>200 mg/fiol.</t>
  </si>
  <si>
    <t>tabl. 50mg</t>
  </si>
  <si>
    <t>50 mg</t>
  </si>
  <si>
    <t>50 draź.</t>
  </si>
  <si>
    <t>Cytarabinum</t>
  </si>
  <si>
    <t>Koncentrat roztworu do inf.</t>
  </si>
  <si>
    <t>1g</t>
  </si>
  <si>
    <t>Dacarbazinum</t>
  </si>
  <si>
    <t>Darbapoetinum alfa</t>
  </si>
  <si>
    <t>wstrzykiwacz</t>
  </si>
  <si>
    <t>500mcg/1ml</t>
  </si>
  <si>
    <t>Daunorubicin</t>
  </si>
  <si>
    <t>20 mg</t>
  </si>
  <si>
    <t>Denosumab</t>
  </si>
  <si>
    <t>rozt.do wstrz.podsk.</t>
  </si>
  <si>
    <t>120mg</t>
  </si>
  <si>
    <t>Dexamethazone</t>
  </si>
  <si>
    <t>Docetaxelum</t>
  </si>
  <si>
    <t>Doxorubicin</t>
  </si>
  <si>
    <t>subs. Such.</t>
  </si>
  <si>
    <t>Doxorubicyna liposomalna</t>
  </si>
  <si>
    <t>zestaw do sporządzania dyspersji do infuzji</t>
  </si>
  <si>
    <t>2 zestawy</t>
  </si>
  <si>
    <t>Doksorubicyna liposomalna pegylowana</t>
  </si>
  <si>
    <t>Enzalutamid</t>
  </si>
  <si>
    <t>kaps. Miękka</t>
  </si>
  <si>
    <t>40mg</t>
  </si>
  <si>
    <t>112. kaps</t>
  </si>
  <si>
    <t>Epirubicinum</t>
  </si>
  <si>
    <t>Epoetinum Beta</t>
  </si>
  <si>
    <t>30000j.m.</t>
  </si>
  <si>
    <t>1 amp-strzyk</t>
  </si>
  <si>
    <t>Erlotinib</t>
  </si>
  <si>
    <t>Etoposidum</t>
  </si>
  <si>
    <t>20 kaps.</t>
  </si>
  <si>
    <t>10 kaps.</t>
  </si>
  <si>
    <t>Everolimus</t>
  </si>
  <si>
    <t>5mg</t>
  </si>
  <si>
    <t>30 tabl.</t>
  </si>
  <si>
    <t>10mg</t>
  </si>
  <si>
    <t>Fludarabinum</t>
  </si>
  <si>
    <t>R-r do infuzji</t>
  </si>
  <si>
    <t>20 tabl.</t>
  </si>
  <si>
    <t>Fluorouracil</t>
  </si>
  <si>
    <t>Fulwestrant</t>
  </si>
  <si>
    <t>250 mg</t>
  </si>
  <si>
    <t>2 szt.</t>
  </si>
  <si>
    <t>Gefitinib</t>
  </si>
  <si>
    <t xml:space="preserve">tabl. </t>
  </si>
  <si>
    <t>Gemcitabinum</t>
  </si>
  <si>
    <t>Hydroksymocznik</t>
  </si>
  <si>
    <t>500mg</t>
  </si>
  <si>
    <t>ibrutinib</t>
  </si>
  <si>
    <t>140mg</t>
  </si>
  <si>
    <t>90szt.</t>
  </si>
  <si>
    <t>Idarubicini hydrochloridum</t>
  </si>
  <si>
    <t>Ifosfamidum</t>
  </si>
  <si>
    <t>2g</t>
  </si>
  <si>
    <t>Imatinibum</t>
  </si>
  <si>
    <t>400 mg</t>
  </si>
  <si>
    <t>Interferon alfa 2a</t>
  </si>
  <si>
    <t>1 mln j.m. **</t>
  </si>
  <si>
    <t>1 mln j.m.</t>
  </si>
  <si>
    <t>Interferon alfa 2b</t>
  </si>
  <si>
    <t>18 mln j.m.</t>
  </si>
  <si>
    <t>1 pojemnik wielodawkowy</t>
  </si>
  <si>
    <t>30 mln. j.m.</t>
  </si>
  <si>
    <t>Irinotekan</t>
  </si>
  <si>
    <t>Isotretinoinum</t>
  </si>
  <si>
    <t>30 kaps.</t>
  </si>
  <si>
    <t>Kapecytabina</t>
  </si>
  <si>
    <t xml:space="preserve">1 g * - dawka ustalana przez zamawiającego według aktualnych potrzeb podczas trwania umowy </t>
  </si>
  <si>
    <t>Lapatinib</t>
  </si>
  <si>
    <t>70 szt</t>
  </si>
  <si>
    <t>Lomustinum</t>
  </si>
  <si>
    <t>40 mg</t>
  </si>
  <si>
    <t>Melphalanum</t>
  </si>
  <si>
    <t>Mercaptopurinum</t>
  </si>
  <si>
    <t>Methotrexatum</t>
  </si>
  <si>
    <t>10 mg/amp.</t>
  </si>
  <si>
    <t>50 mg/amp.</t>
  </si>
  <si>
    <t>5 g</t>
  </si>
  <si>
    <t>Mitomicinum</t>
  </si>
  <si>
    <t xml:space="preserve">op. </t>
  </si>
  <si>
    <t>10 fiol.</t>
  </si>
  <si>
    <t>Mitotan</t>
  </si>
  <si>
    <t>100 tabl.</t>
  </si>
  <si>
    <t>Mitoksantron</t>
  </si>
  <si>
    <t>Nelarabinum</t>
  </si>
  <si>
    <t>5 mg/ml</t>
  </si>
  <si>
    <t>6 fiol.a 50 ml</t>
  </si>
  <si>
    <t>Netupitant + palonosetron</t>
  </si>
  <si>
    <t>300mg+0,5mg</t>
  </si>
  <si>
    <t>Pertuzumab</t>
  </si>
  <si>
    <t>konc.</t>
  </si>
  <si>
    <t>420mg</t>
  </si>
  <si>
    <t>Obinutuzumab</t>
  </si>
  <si>
    <t>Konc.</t>
  </si>
  <si>
    <t>1000mg</t>
  </si>
  <si>
    <t>Octreotide</t>
  </si>
  <si>
    <t>20mg</t>
  </si>
  <si>
    <t>Olaparib</t>
  </si>
  <si>
    <t>448 kaps.</t>
  </si>
  <si>
    <t>Ondansetron</t>
  </si>
  <si>
    <t>8mg</t>
  </si>
  <si>
    <t>Osimertinib</t>
  </si>
  <si>
    <t>tbl.</t>
  </si>
  <si>
    <t>80mg</t>
  </si>
  <si>
    <t>Oxaliplatin</t>
  </si>
  <si>
    <t>Paklitaksel</t>
  </si>
  <si>
    <t>Paclitaxelum albuminatum</t>
  </si>
  <si>
    <t>Panitumumab</t>
  </si>
  <si>
    <t>Pazopanibum</t>
  </si>
  <si>
    <t>1 g* - dawka ustalana przez zamawiającego według aktualnych potrzeb podczas trwania umowy*</t>
  </si>
  <si>
    <t>Pegasparagasum</t>
  </si>
  <si>
    <t>3750 j.m./5 ml</t>
  </si>
  <si>
    <t>Pegfilgrastim</t>
  </si>
  <si>
    <t>6mg/amp-strzyk</t>
  </si>
  <si>
    <t>1 amp. strzyk.</t>
  </si>
  <si>
    <t>Pemetrexed</t>
  </si>
  <si>
    <t>prosz.do sporz.infuzji</t>
  </si>
  <si>
    <t>1 mg *</t>
  </si>
  <si>
    <t>Plerixaforum</t>
  </si>
  <si>
    <t>Procarbazini hydrochloridum</t>
  </si>
  <si>
    <t>50 kaps.</t>
  </si>
  <si>
    <t>Rasburicasum</t>
  </si>
  <si>
    <t>proszek i rozpuszczalnik i.v.</t>
  </si>
  <si>
    <t>1,5mg</t>
  </si>
  <si>
    <t>3 fiolki proszczku, 3 fiolnki rozpuszczalnika</t>
  </si>
  <si>
    <t>Rituximabum</t>
  </si>
  <si>
    <t xml:space="preserve">inj. iv. </t>
  </si>
  <si>
    <t>inj. s.c.</t>
  </si>
  <si>
    <t>1400mg</t>
  </si>
  <si>
    <t>Ruksolitynib</t>
  </si>
  <si>
    <t>56 tabl.</t>
  </si>
  <si>
    <t>Sorafenib</t>
  </si>
  <si>
    <t>200mg</t>
  </si>
  <si>
    <t>112 tabl.</t>
  </si>
  <si>
    <t>Sunitinib</t>
  </si>
  <si>
    <t>Temozolomidum</t>
  </si>
  <si>
    <t>1 op.(po 5 szaszetek.)</t>
  </si>
  <si>
    <t>Temsyrolimus</t>
  </si>
  <si>
    <t>i.v.</t>
  </si>
  <si>
    <t>30 mg</t>
  </si>
  <si>
    <t>1fiol.+rozp.</t>
  </si>
  <si>
    <t>Thalidomidum</t>
  </si>
  <si>
    <t>Thiotepa</t>
  </si>
  <si>
    <t>15 mg</t>
  </si>
  <si>
    <t>Tioguaninum</t>
  </si>
  <si>
    <t>Trabektydyna</t>
  </si>
  <si>
    <t>Trastuzumab</t>
  </si>
  <si>
    <t>150mg</t>
  </si>
  <si>
    <t>600mg</t>
  </si>
  <si>
    <t>Topotecan</t>
  </si>
  <si>
    <t xml:space="preserve">1 op. </t>
  </si>
  <si>
    <t>Treosulfanum</t>
  </si>
  <si>
    <t>Tretinoinum</t>
  </si>
  <si>
    <t>100szt.</t>
  </si>
  <si>
    <t>Trofosfamid</t>
  </si>
  <si>
    <t>50tabl.</t>
  </si>
  <si>
    <t>Vinblastinum</t>
  </si>
  <si>
    <t>5 mg/fiol.</t>
  </si>
  <si>
    <t>Vincristinum</t>
  </si>
  <si>
    <t>1mg</t>
  </si>
  <si>
    <t>Vindesine sulphate</t>
  </si>
  <si>
    <t>5 mg</t>
  </si>
  <si>
    <t>Vinorelbinum</t>
  </si>
  <si>
    <t>1 kaps..</t>
  </si>
  <si>
    <t xml:space="preserve">1fiol. </t>
  </si>
  <si>
    <t>WYMAGANIA:</t>
  </si>
  <si>
    <t>1. W przypadku preparatów występujących w postaci roztworu i.v. wymagane dołączenia oświadczenia producenta o gęstości koncentratu leku wyrażonej w g/ml w temp. pokojowej</t>
  </si>
  <si>
    <t>2. W przypadku preparatów występujących w postaci substancji suchej prosimy wymagamy dołączenia oświadczenia producenta dotyczącego całkowitej masy wsadu w opakowaniu handlowym oraz gęstości w wyrażonej w g/ml po utworzeniu roztworu podstawowego w temperaturze pokojowej.</t>
  </si>
  <si>
    <t xml:space="preserve">5. Wymagana jest możliwość łączenia preparatów kwasu lewofolinowego oraz 5FU. (w przypadku 2 producentów, wymagane oświadczenia obu) </t>
  </si>
  <si>
    <t xml:space="preserve">6. Wymagana podzielność blistra (perforacja ułatwiająca jego poział) dla preparatów kapecytabiny. </t>
  </si>
  <si>
    <t xml:space="preserve">* Wymagana jest dostępność wszystkich dawek (oferowanych przez dany podmiot odpowiedzialny) wymienionych w aktualnym obwieszczeniu Ministra Zdrowia w sprawie leków refundowanych . </t>
  </si>
  <si>
    <t>** - dawka ustalana przez zamawiającego – po 3,6 i 9 mln</t>
  </si>
  <si>
    <t>20mg*</t>
  </si>
  <si>
    <t>filgrastim</t>
  </si>
  <si>
    <t>rozt.do wstrz.</t>
  </si>
  <si>
    <t>30mln j.m.</t>
  </si>
  <si>
    <t>48 mln. J.m.</t>
  </si>
  <si>
    <t xml:space="preserve">4. Wymagana ponad 36-godzinna stabilność preparatów po nakłuciu fiolki w warunkach jałowych  dla karboplatyny, cisplatyny, doksorubicyny 2mg/ml, epirubicyny, etopozydu, gemcytabiny, irynotekanu, dakarbazyny, zawarta w CHPL lub oświadczeniu podmiotu odpowiedzialnego.  </t>
  </si>
  <si>
    <t>3. Preparat musi znajdować się w wykazie z aktualnego  obwieszczenia Ministra Zdrowia jako lek stosowany w programie lekowym lub/i lek stosowany w ramach chemioterapii, z wyłączeniem: talidomidu,treosulfanu, trofosfamidu,karmustyny,etopozydu p.o., lomustyny, prokarbazyny, melfalanu i.v., mitomycyny 2mg,busulfanu,metotreksatu 10mg/ml, windezyny, daunorubicyny,  i aktynomycyny d, doksorubicyny w postaci suchej.</t>
  </si>
  <si>
    <t>wadium</t>
  </si>
  <si>
    <t>Pozycja nr 1</t>
  </si>
  <si>
    <t>Pozycja nr 2</t>
  </si>
  <si>
    <t>Pozycja nr 3</t>
  </si>
  <si>
    <t>Pozycja nr 4</t>
  </si>
  <si>
    <t>Pozycja nr 5</t>
  </si>
  <si>
    <t>Pozycja nr 6</t>
  </si>
  <si>
    <t>Pozycja nr 7</t>
  </si>
  <si>
    <t>Pozycja nr 8</t>
  </si>
  <si>
    <t>Pozycja nr 9</t>
  </si>
  <si>
    <t>Pozycja nr 10</t>
  </si>
  <si>
    <t>Pozycja nr 11</t>
  </si>
  <si>
    <t>Pozycja nr 12</t>
  </si>
  <si>
    <t>Pozycja nr 13</t>
  </si>
  <si>
    <t>Pozycja nr 14</t>
  </si>
  <si>
    <t>Pozycja nr 15</t>
  </si>
  <si>
    <t>Pozycja nr 16</t>
  </si>
  <si>
    <t>Pozycja nr 17</t>
  </si>
  <si>
    <t>Pozycja nr 18</t>
  </si>
  <si>
    <t>Pozycja nr 19</t>
  </si>
  <si>
    <t>Pozycja nr 20</t>
  </si>
  <si>
    <t>Pozycja nr 21</t>
  </si>
  <si>
    <t>Pozycja nr 22</t>
  </si>
  <si>
    <t>Pozycja nr 23</t>
  </si>
  <si>
    <t>Pozycja nr 24</t>
  </si>
  <si>
    <t>Pozycja nr 25</t>
  </si>
  <si>
    <t>Pozycja nr 26</t>
  </si>
  <si>
    <t>Pozycja nr 27</t>
  </si>
  <si>
    <t>Pozycja nr 28</t>
  </si>
  <si>
    <t>Pozycja nr 29</t>
  </si>
  <si>
    <t>Pozycja nr 30</t>
  </si>
  <si>
    <t>Pozycja nr 31</t>
  </si>
  <si>
    <t>Pozycja nr 32</t>
  </si>
  <si>
    <t>Pozycja nr 33</t>
  </si>
  <si>
    <t>Pozycja nr 34</t>
  </si>
  <si>
    <t>Pozycja nr 35</t>
  </si>
  <si>
    <t>Pozycja nr 36</t>
  </si>
  <si>
    <t>Pozycja nr 37</t>
  </si>
  <si>
    <t>Pozycja nr 38</t>
  </si>
  <si>
    <t>Pozycja nr 39</t>
  </si>
  <si>
    <t>Pozycja nr 40</t>
  </si>
  <si>
    <t>Pozycja nr 41</t>
  </si>
  <si>
    <t>Pozycja nr 42</t>
  </si>
  <si>
    <t>Pozycja nr 43</t>
  </si>
  <si>
    <t>Pozycja nr 44</t>
  </si>
  <si>
    <t>Pozycja nr 45</t>
  </si>
  <si>
    <t>Pozycja nr 46</t>
  </si>
  <si>
    <t>Pozycja nr 47</t>
  </si>
  <si>
    <t>Pozycja nr 48</t>
  </si>
  <si>
    <t>Pozycja nr 49</t>
  </si>
  <si>
    <t>Pozycja nr 50</t>
  </si>
  <si>
    <t>Pozycja nr 51</t>
  </si>
  <si>
    <t>Pozycja nr 52</t>
  </si>
  <si>
    <t>Pozycja nr 53</t>
  </si>
  <si>
    <t>Pozycja nr 54</t>
  </si>
  <si>
    <t>Pozycja nr 55</t>
  </si>
  <si>
    <t>Pozycja nr 56</t>
  </si>
  <si>
    <t>Pozycja nr 57</t>
  </si>
  <si>
    <t>Pozycja nr 58</t>
  </si>
  <si>
    <t>Pozycja nr 59</t>
  </si>
  <si>
    <t>Pozycja nr 60</t>
  </si>
  <si>
    <t>Pozycja nr 61</t>
  </si>
  <si>
    <t>Pozycja nr 62</t>
  </si>
  <si>
    <t>Pozycja nr 63</t>
  </si>
  <si>
    <t>Pozycja nr 64</t>
  </si>
  <si>
    <t>Pozycja nr 65</t>
  </si>
  <si>
    <t>Pozycja nr 66</t>
  </si>
  <si>
    <t>Pozycja nr 67</t>
  </si>
  <si>
    <t>Pozycja nr 68</t>
  </si>
  <si>
    <t>Pozycja nr 69</t>
  </si>
  <si>
    <t>Pozycja nr 70</t>
  </si>
  <si>
    <t>Pozycja nr 71</t>
  </si>
  <si>
    <t>Pozycja nr 72</t>
  </si>
  <si>
    <t>Pozycja nr 73</t>
  </si>
  <si>
    <t>Pozycja nr 74</t>
  </si>
  <si>
    <t>Pozycja nr 75</t>
  </si>
  <si>
    <t>Pozycja nr 76</t>
  </si>
  <si>
    <t>Pozycja nr 77</t>
  </si>
  <si>
    <t>Pozycja nr 78</t>
  </si>
  <si>
    <t>Pozycja nr 79</t>
  </si>
  <si>
    <t>Pozycja nr 80</t>
  </si>
  <si>
    <t>Pozycja nr 81</t>
  </si>
  <si>
    <t>Pozycja nr 82</t>
  </si>
  <si>
    <t>Pozycja nr 83</t>
  </si>
  <si>
    <t>Pozycja nr 84</t>
  </si>
  <si>
    <t>Pozycja nr 85</t>
  </si>
  <si>
    <t>Pozycja nr 86</t>
  </si>
  <si>
    <t>Pozycja nr 87</t>
  </si>
  <si>
    <t>Pozycja nr 88</t>
  </si>
  <si>
    <t>Pozycja nr 89</t>
  </si>
  <si>
    <t>Pozycja nr 90</t>
  </si>
  <si>
    <t>Pozycja nr 91</t>
  </si>
  <si>
    <t>Pozycja nr 92</t>
  </si>
  <si>
    <t>Pozycja nr 93</t>
  </si>
  <si>
    <t>Pozycja nr 94</t>
  </si>
  <si>
    <t>Pozycja nr 95</t>
  </si>
  <si>
    <t>Pozycja nr 96</t>
  </si>
  <si>
    <t>Pozycja nr 97</t>
  </si>
  <si>
    <t>Pozycja nr 98</t>
  </si>
  <si>
    <t>Pozycja nr 99</t>
  </si>
  <si>
    <t>Pozycja nr 100</t>
  </si>
  <si>
    <t>Pozycja nr 101</t>
  </si>
  <si>
    <t>Pozycja nr 102</t>
  </si>
  <si>
    <t>Pozycja nr 103</t>
  </si>
  <si>
    <t>Pozycja nr 104</t>
  </si>
  <si>
    <t>Pozycja nr 105</t>
  </si>
  <si>
    <t>Pozycja nr 106</t>
  </si>
  <si>
    <t>Pozycja nr 107</t>
  </si>
  <si>
    <t>Pozycja nr 108</t>
  </si>
  <si>
    <t>Pozycja nr 109</t>
  </si>
  <si>
    <t>Pozycja nr 110</t>
  </si>
  <si>
    <t>Pozycja nr 111</t>
  </si>
  <si>
    <t>Pozycja nr 112</t>
  </si>
  <si>
    <t>Pozycja nr 113</t>
  </si>
  <si>
    <t>Pozycja nr 114</t>
  </si>
  <si>
    <t>Pozycja nr 115</t>
  </si>
  <si>
    <t>Pozycja nr 116</t>
  </si>
  <si>
    <t>Pozycja nr 117</t>
  </si>
  <si>
    <t>Pozycja nr 118</t>
  </si>
  <si>
    <t>Pozycja nr 119</t>
  </si>
  <si>
    <t>Pozycja nr 120</t>
  </si>
  <si>
    <t>Pozycja nr 121</t>
  </si>
  <si>
    <t>Pozycja nr 122</t>
  </si>
  <si>
    <t>Pozycja nr 123</t>
  </si>
  <si>
    <t>Pozycja nr 124</t>
  </si>
  <si>
    <t>Pozycja nr 125</t>
  </si>
  <si>
    <t>Pozycja nr 126</t>
  </si>
  <si>
    <t>Pozycja nr 127</t>
  </si>
  <si>
    <t>Pozycja nr 128</t>
  </si>
  <si>
    <t>Pozycja nr 129</t>
  </si>
  <si>
    <t>Pozycja nr 130</t>
  </si>
  <si>
    <t>Pozycja nr 131</t>
  </si>
  <si>
    <t>Pozycja nr 132</t>
  </si>
  <si>
    <t>Pozycja nr 133</t>
  </si>
  <si>
    <t>Pozycja nr 134</t>
  </si>
  <si>
    <t>Pozycja nr 135</t>
  </si>
  <si>
    <t>Pozycja nr 136</t>
  </si>
  <si>
    <t>Pozycja nr 137</t>
  </si>
  <si>
    <t>c.j. netto</t>
  </si>
  <si>
    <t>c.j. brutto</t>
  </si>
  <si>
    <t>wartość netto</t>
  </si>
  <si>
    <t>stawka
VAT</t>
  </si>
  <si>
    <t>wartość brutto</t>
  </si>
  <si>
    <t>nazwa handlowa</t>
  </si>
  <si>
    <t>producent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</si>
</sst>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\ #,##0.0000&quot;      &quot;;\-#,##0.0000&quot;      &quot;;&quot; -&quot;#&quot;      &quot;;@\ 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1" xfId="52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4" xfId="52"/>
    <cellStyle name="Normalny_Arkusz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:G16384"/>
    </sheetView>
  </sheetViews>
  <sheetFormatPr defaultColWidth="11.57421875" defaultRowHeight="12.75"/>
  <cols>
    <col min="1" max="1" width="11.57421875" style="1" customWidth="1"/>
    <col min="2" max="2" width="23.57421875" style="3" customWidth="1"/>
    <col min="3" max="3" width="7.140625" style="3" customWidth="1"/>
    <col min="4" max="4" width="25.57421875" style="3" customWidth="1"/>
    <col min="5" max="5" width="10.57421875" style="3" customWidth="1"/>
    <col min="6" max="6" width="4.421875" style="3" customWidth="1"/>
    <col min="7" max="7" width="7.57421875" style="65" customWidth="1"/>
    <col min="8" max="8" width="8.421875" style="46" bestFit="1" customWidth="1"/>
    <col min="9" max="9" width="9.00390625" style="46" bestFit="1" customWidth="1"/>
    <col min="10" max="10" width="10.8515625" style="46" bestFit="1" customWidth="1"/>
    <col min="11" max="11" width="13.28125" style="46" customWidth="1"/>
    <col min="12" max="12" width="9.57421875" style="46" bestFit="1" customWidth="1"/>
    <col min="13" max="16384" width="11.57421875" style="1" customWidth="1"/>
  </cols>
  <sheetData>
    <row r="1" spans="1:14" ht="36">
      <c r="A1" s="9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1" t="s">
        <v>6</v>
      </c>
      <c r="H1" s="55" t="s">
        <v>414</v>
      </c>
      <c r="I1" s="55" t="s">
        <v>415</v>
      </c>
      <c r="J1" s="56" t="s">
        <v>416</v>
      </c>
      <c r="K1" s="56" t="s">
        <v>417</v>
      </c>
      <c r="L1" s="56" t="s">
        <v>418</v>
      </c>
      <c r="M1" s="57" t="s">
        <v>419</v>
      </c>
      <c r="N1" s="58" t="s">
        <v>420</v>
      </c>
    </row>
    <row r="2" spans="1:14" ht="12">
      <c r="A2" s="36" t="s">
        <v>277</v>
      </c>
      <c r="B2" s="36" t="s">
        <v>11</v>
      </c>
      <c r="C2" s="13" t="s">
        <v>12</v>
      </c>
      <c r="D2" s="29" t="s">
        <v>13</v>
      </c>
      <c r="E2" s="25">
        <v>120</v>
      </c>
      <c r="F2" s="13" t="s">
        <v>14</v>
      </c>
      <c r="G2" s="41">
        <v>200</v>
      </c>
      <c r="H2" s="42"/>
      <c r="I2" s="43"/>
      <c r="J2" s="42"/>
      <c r="K2" s="42"/>
      <c r="L2" s="42"/>
      <c r="M2" s="16"/>
      <c r="N2" s="16"/>
    </row>
    <row r="3" spans="1:14" ht="48">
      <c r="A3" s="36" t="s">
        <v>278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59">
        <v>200</v>
      </c>
      <c r="H3" s="42"/>
      <c r="I3" s="42"/>
      <c r="J3" s="42"/>
      <c r="K3" s="42"/>
      <c r="L3" s="42"/>
      <c r="M3" s="16"/>
      <c r="N3" s="16"/>
    </row>
    <row r="4" spans="1:14" ht="24">
      <c r="A4" s="36" t="s">
        <v>279</v>
      </c>
      <c r="B4" s="15" t="s">
        <v>20</v>
      </c>
      <c r="C4" s="15" t="s">
        <v>16</v>
      </c>
      <c r="D4" s="15" t="s">
        <v>21</v>
      </c>
      <c r="E4" s="15" t="s">
        <v>22</v>
      </c>
      <c r="F4" s="15" t="s">
        <v>18</v>
      </c>
      <c r="G4" s="59">
        <v>350</v>
      </c>
      <c r="H4" s="42"/>
      <c r="I4" s="42"/>
      <c r="J4" s="42"/>
      <c r="K4" s="42"/>
      <c r="L4" s="42"/>
      <c r="M4" s="16"/>
      <c r="N4" s="16"/>
    </row>
    <row r="5" spans="1:14" ht="12">
      <c r="A5" s="36" t="s">
        <v>280</v>
      </c>
      <c r="B5" s="15" t="s">
        <v>23</v>
      </c>
      <c r="C5" s="15" t="s">
        <v>16</v>
      </c>
      <c r="D5" s="15" t="s">
        <v>24</v>
      </c>
      <c r="E5" s="15" t="s">
        <v>25</v>
      </c>
      <c r="F5" s="15" t="s">
        <v>26</v>
      </c>
      <c r="G5" s="59">
        <v>180</v>
      </c>
      <c r="H5" s="42"/>
      <c r="I5" s="42"/>
      <c r="J5" s="42"/>
      <c r="K5" s="42"/>
      <c r="L5" s="42"/>
      <c r="M5" s="16"/>
      <c r="N5" s="16"/>
    </row>
    <row r="6" spans="1:14" ht="48">
      <c r="A6" s="36" t="s">
        <v>281</v>
      </c>
      <c r="B6" s="15" t="s">
        <v>27</v>
      </c>
      <c r="C6" s="15" t="s">
        <v>12</v>
      </c>
      <c r="D6" s="15" t="s">
        <v>17</v>
      </c>
      <c r="E6" s="16" t="s">
        <v>28</v>
      </c>
      <c r="F6" s="17" t="s">
        <v>29</v>
      </c>
      <c r="G6" s="60">
        <v>3360</v>
      </c>
      <c r="H6" s="42"/>
      <c r="I6" s="42"/>
      <c r="J6" s="42"/>
      <c r="K6" s="42"/>
      <c r="L6" s="42"/>
      <c r="M6" s="16"/>
      <c r="N6" s="16"/>
    </row>
    <row r="7" spans="1:14" ht="24">
      <c r="A7" s="36" t="s">
        <v>282</v>
      </c>
      <c r="B7" s="15" t="s">
        <v>30</v>
      </c>
      <c r="C7" s="15" t="s">
        <v>16</v>
      </c>
      <c r="D7" s="15" t="s">
        <v>31</v>
      </c>
      <c r="E7" s="15" t="s">
        <v>25</v>
      </c>
      <c r="F7" s="15" t="s">
        <v>18</v>
      </c>
      <c r="G7" s="61">
        <v>200</v>
      </c>
      <c r="H7" s="42"/>
      <c r="I7" s="42"/>
      <c r="J7" s="42"/>
      <c r="K7" s="42"/>
      <c r="L7" s="42"/>
      <c r="M7" s="16"/>
      <c r="N7" s="16"/>
    </row>
    <row r="8" spans="1:14" ht="48">
      <c r="A8" s="36" t="s">
        <v>283</v>
      </c>
      <c r="B8" s="15" t="s">
        <v>32</v>
      </c>
      <c r="C8" s="15" t="s">
        <v>12</v>
      </c>
      <c r="D8" s="15" t="s">
        <v>17</v>
      </c>
      <c r="E8" s="16" t="s">
        <v>28</v>
      </c>
      <c r="F8" s="20" t="s">
        <v>29</v>
      </c>
      <c r="G8" s="62">
        <v>20000</v>
      </c>
      <c r="H8" s="42"/>
      <c r="I8" s="44"/>
      <c r="J8" s="42"/>
      <c r="K8" s="42"/>
      <c r="L8" s="42"/>
      <c r="M8" s="16"/>
      <c r="N8" s="16"/>
    </row>
    <row r="9" spans="1:14" ht="12">
      <c r="A9" s="36" t="s">
        <v>284</v>
      </c>
      <c r="B9" s="15" t="s">
        <v>33</v>
      </c>
      <c r="C9" s="15" t="s">
        <v>34</v>
      </c>
      <c r="D9" s="15" t="s">
        <v>35</v>
      </c>
      <c r="E9" s="15" t="s">
        <v>36</v>
      </c>
      <c r="F9" s="15" t="s">
        <v>37</v>
      </c>
      <c r="G9" s="59">
        <v>125</v>
      </c>
      <c r="H9" s="42"/>
      <c r="I9" s="42"/>
      <c r="J9" s="42"/>
      <c r="K9" s="42"/>
      <c r="L9" s="42"/>
      <c r="M9" s="16"/>
      <c r="N9" s="16"/>
    </row>
    <row r="10" spans="1:14" ht="12">
      <c r="A10" s="36" t="s">
        <v>285</v>
      </c>
      <c r="B10" s="15" t="s">
        <v>38</v>
      </c>
      <c r="C10" s="15" t="s">
        <v>34</v>
      </c>
      <c r="D10" s="15" t="s">
        <v>39</v>
      </c>
      <c r="E10" s="15" t="s">
        <v>40</v>
      </c>
      <c r="F10" s="15" t="s">
        <v>37</v>
      </c>
      <c r="G10" s="59">
        <v>450</v>
      </c>
      <c r="H10" s="42"/>
      <c r="I10" s="42"/>
      <c r="J10" s="42"/>
      <c r="K10" s="42"/>
      <c r="L10" s="42"/>
      <c r="M10" s="16"/>
      <c r="N10" s="16"/>
    </row>
    <row r="11" spans="1:14" ht="12">
      <c r="A11" s="36" t="s">
        <v>286</v>
      </c>
      <c r="B11" s="15" t="s">
        <v>41</v>
      </c>
      <c r="C11" s="15" t="s">
        <v>16</v>
      </c>
      <c r="D11" s="15" t="s">
        <v>42</v>
      </c>
      <c r="E11" s="15" t="s">
        <v>43</v>
      </c>
      <c r="F11" s="15" t="s">
        <v>37</v>
      </c>
      <c r="G11" s="63">
        <v>45</v>
      </c>
      <c r="H11" s="42"/>
      <c r="I11" s="42"/>
      <c r="J11" s="42"/>
      <c r="K11" s="42"/>
      <c r="L11" s="42"/>
      <c r="M11" s="16"/>
      <c r="N11" s="16"/>
    </row>
    <row r="12" spans="1:14" ht="12">
      <c r="A12" s="36" t="s">
        <v>287</v>
      </c>
      <c r="B12" s="15" t="s">
        <v>41</v>
      </c>
      <c r="C12" s="15" t="s">
        <v>16</v>
      </c>
      <c r="D12" s="15" t="s">
        <v>44</v>
      </c>
      <c r="E12" s="15" t="s">
        <v>43</v>
      </c>
      <c r="F12" s="15" t="s">
        <v>37</v>
      </c>
      <c r="G12" s="63">
        <v>30</v>
      </c>
      <c r="H12" s="42"/>
      <c r="I12" s="42"/>
      <c r="J12" s="42"/>
      <c r="K12" s="42"/>
      <c r="L12" s="42"/>
      <c r="M12" s="16"/>
      <c r="N12" s="16"/>
    </row>
    <row r="13" spans="1:14" ht="12">
      <c r="A13" s="36" t="s">
        <v>288</v>
      </c>
      <c r="B13" s="15" t="s">
        <v>45</v>
      </c>
      <c r="C13" s="15" t="s">
        <v>16</v>
      </c>
      <c r="D13" s="15" t="s">
        <v>31</v>
      </c>
      <c r="E13" s="15" t="s">
        <v>25</v>
      </c>
      <c r="F13" s="15" t="s">
        <v>37</v>
      </c>
      <c r="G13" s="59">
        <v>550</v>
      </c>
      <c r="H13" s="42"/>
      <c r="I13" s="42"/>
      <c r="J13" s="42"/>
      <c r="K13" s="42"/>
      <c r="L13" s="42"/>
      <c r="M13" s="16"/>
      <c r="N13" s="16"/>
    </row>
    <row r="14" spans="1:14" ht="12">
      <c r="A14" s="36" t="s">
        <v>289</v>
      </c>
      <c r="B14" s="15" t="s">
        <v>46</v>
      </c>
      <c r="C14" s="15" t="s">
        <v>34</v>
      </c>
      <c r="D14" s="15" t="s">
        <v>47</v>
      </c>
      <c r="E14" s="15" t="s">
        <v>36</v>
      </c>
      <c r="F14" s="15" t="s">
        <v>37</v>
      </c>
      <c r="G14" s="59">
        <v>6</v>
      </c>
      <c r="H14" s="42"/>
      <c r="I14" s="42"/>
      <c r="J14" s="42"/>
      <c r="K14" s="42"/>
      <c r="L14" s="42"/>
      <c r="M14" s="16"/>
      <c r="N14" s="16"/>
    </row>
    <row r="15" spans="1:14" ht="48">
      <c r="A15" s="36" t="s">
        <v>290</v>
      </c>
      <c r="B15" s="22" t="s">
        <v>48</v>
      </c>
      <c r="C15" s="22" t="s">
        <v>16</v>
      </c>
      <c r="D15" s="15" t="s">
        <v>17</v>
      </c>
      <c r="E15" s="22" t="s">
        <v>49</v>
      </c>
      <c r="F15" s="22" t="s">
        <v>29</v>
      </c>
      <c r="G15" s="59">
        <v>25000</v>
      </c>
      <c r="H15" s="42"/>
      <c r="I15" s="42"/>
      <c r="J15" s="42"/>
      <c r="K15" s="42"/>
      <c r="L15" s="42"/>
      <c r="M15" s="16"/>
      <c r="N15" s="16"/>
    </row>
    <row r="16" spans="1:14" ht="48">
      <c r="A16" s="36" t="s">
        <v>291</v>
      </c>
      <c r="B16" s="22" t="s">
        <v>50</v>
      </c>
      <c r="C16" s="22" t="s">
        <v>16</v>
      </c>
      <c r="D16" s="15" t="s">
        <v>17</v>
      </c>
      <c r="E16" s="22" t="s">
        <v>51</v>
      </c>
      <c r="F16" s="22" t="s">
        <v>29</v>
      </c>
      <c r="G16" s="62">
        <v>30000</v>
      </c>
      <c r="H16" s="42"/>
      <c r="I16" s="42"/>
      <c r="J16" s="42"/>
      <c r="K16" s="42"/>
      <c r="L16" s="42"/>
      <c r="M16" s="16"/>
      <c r="N16" s="16"/>
    </row>
    <row r="17" spans="1:14" ht="24">
      <c r="A17" s="36" t="s">
        <v>292</v>
      </c>
      <c r="B17" s="24" t="s">
        <v>52</v>
      </c>
      <c r="C17" s="24" t="s">
        <v>12</v>
      </c>
      <c r="D17" s="25" t="s">
        <v>53</v>
      </c>
      <c r="E17" s="24" t="s">
        <v>28</v>
      </c>
      <c r="F17" s="24" t="s">
        <v>18</v>
      </c>
      <c r="G17" s="62">
        <v>50</v>
      </c>
      <c r="H17" s="42"/>
      <c r="I17" s="44"/>
      <c r="J17" s="42"/>
      <c r="K17" s="42"/>
      <c r="L17" s="42"/>
      <c r="M17" s="16"/>
      <c r="N17" s="16"/>
    </row>
    <row r="18" spans="1:14" ht="24">
      <c r="A18" s="36" t="s">
        <v>293</v>
      </c>
      <c r="B18" s="22" t="s">
        <v>54</v>
      </c>
      <c r="C18" s="22" t="s">
        <v>16</v>
      </c>
      <c r="D18" s="15" t="s">
        <v>55</v>
      </c>
      <c r="E18" s="22" t="s">
        <v>56</v>
      </c>
      <c r="F18" s="22" t="s">
        <v>18</v>
      </c>
      <c r="G18" s="62">
        <v>200</v>
      </c>
      <c r="H18" s="42"/>
      <c r="I18" s="42"/>
      <c r="J18" s="42"/>
      <c r="K18" s="42"/>
      <c r="L18" s="42"/>
      <c r="M18" s="16"/>
      <c r="N18" s="16"/>
    </row>
    <row r="19" spans="1:14" ht="12">
      <c r="A19" s="36" t="s">
        <v>294</v>
      </c>
      <c r="B19" s="15" t="s">
        <v>57</v>
      </c>
      <c r="C19" s="15" t="s">
        <v>16</v>
      </c>
      <c r="D19" s="15" t="s">
        <v>58</v>
      </c>
      <c r="E19" s="15" t="s">
        <v>25</v>
      </c>
      <c r="F19" s="15" t="s">
        <v>26</v>
      </c>
      <c r="G19" s="59">
        <v>500</v>
      </c>
      <c r="H19" s="42"/>
      <c r="I19" s="42"/>
      <c r="J19" s="42"/>
      <c r="K19" s="42"/>
      <c r="L19" s="42"/>
      <c r="M19" s="16"/>
      <c r="N19" s="16"/>
    </row>
    <row r="20" spans="1:14" ht="24">
      <c r="A20" s="36" t="s">
        <v>295</v>
      </c>
      <c r="B20" s="15" t="s">
        <v>59</v>
      </c>
      <c r="C20" s="15" t="s">
        <v>16</v>
      </c>
      <c r="D20" s="15" t="s">
        <v>60</v>
      </c>
      <c r="E20" s="15" t="s">
        <v>61</v>
      </c>
      <c r="F20" s="15" t="s">
        <v>18</v>
      </c>
      <c r="G20" s="63">
        <v>32</v>
      </c>
      <c r="H20" s="42"/>
      <c r="I20" s="44"/>
      <c r="J20" s="42"/>
      <c r="K20" s="42"/>
      <c r="L20" s="42"/>
      <c r="M20" s="16"/>
      <c r="N20" s="16"/>
    </row>
    <row r="21" spans="1:14" ht="24">
      <c r="A21" s="36" t="s">
        <v>296</v>
      </c>
      <c r="B21" s="25" t="s">
        <v>62</v>
      </c>
      <c r="C21" s="25" t="s">
        <v>63</v>
      </c>
      <c r="D21" s="25" t="s">
        <v>64</v>
      </c>
      <c r="E21" s="25" t="s">
        <v>65</v>
      </c>
      <c r="F21" s="25" t="s">
        <v>18</v>
      </c>
      <c r="G21" s="63">
        <v>200</v>
      </c>
      <c r="H21" s="42"/>
      <c r="I21" s="44"/>
      <c r="J21" s="42"/>
      <c r="K21" s="42"/>
      <c r="L21" s="42"/>
      <c r="M21" s="16"/>
      <c r="N21" s="16"/>
    </row>
    <row r="22" spans="1:14" ht="48">
      <c r="A22" s="36" t="s">
        <v>297</v>
      </c>
      <c r="B22" s="25" t="s">
        <v>62</v>
      </c>
      <c r="C22" s="25" t="s">
        <v>63</v>
      </c>
      <c r="D22" s="25" t="s">
        <v>17</v>
      </c>
      <c r="E22" s="25" t="s">
        <v>66</v>
      </c>
      <c r="F22" s="25" t="s">
        <v>29</v>
      </c>
      <c r="G22" s="63">
        <v>30000</v>
      </c>
      <c r="H22" s="42"/>
      <c r="I22" s="44"/>
      <c r="J22" s="42"/>
      <c r="K22" s="42"/>
      <c r="L22" s="42"/>
      <c r="M22" s="16"/>
      <c r="N22" s="16"/>
    </row>
    <row r="23" spans="1:14" ht="48">
      <c r="A23" s="36" t="s">
        <v>298</v>
      </c>
      <c r="B23" s="15" t="s">
        <v>67</v>
      </c>
      <c r="C23" s="15" t="s">
        <v>68</v>
      </c>
      <c r="D23" s="15" t="s">
        <v>69</v>
      </c>
      <c r="E23" s="15" t="s">
        <v>70</v>
      </c>
      <c r="F23" s="15" t="s">
        <v>71</v>
      </c>
      <c r="G23" s="59">
        <v>150</v>
      </c>
      <c r="H23" s="42"/>
      <c r="I23" s="42"/>
      <c r="J23" s="42"/>
      <c r="K23" s="42"/>
      <c r="L23" s="42"/>
      <c r="M23" s="16"/>
      <c r="N23" s="16"/>
    </row>
    <row r="24" spans="1:14" ht="48">
      <c r="A24" s="36" t="s">
        <v>299</v>
      </c>
      <c r="B24" s="15" t="s">
        <v>72</v>
      </c>
      <c r="C24" s="15" t="s">
        <v>73</v>
      </c>
      <c r="D24" s="15" t="s">
        <v>74</v>
      </c>
      <c r="E24" s="15" t="s">
        <v>25</v>
      </c>
      <c r="F24" s="15" t="s">
        <v>37</v>
      </c>
      <c r="G24" s="63">
        <v>20</v>
      </c>
      <c r="H24" s="42"/>
      <c r="I24" s="44"/>
      <c r="J24" s="42"/>
      <c r="K24" s="42"/>
      <c r="L24" s="42"/>
      <c r="M24" s="16"/>
      <c r="N24" s="16"/>
    </row>
    <row r="25" spans="1:14" ht="48">
      <c r="A25" s="36" t="s">
        <v>300</v>
      </c>
      <c r="B25" s="15" t="s">
        <v>75</v>
      </c>
      <c r="C25" s="15" t="s">
        <v>68</v>
      </c>
      <c r="D25" s="15" t="s">
        <v>69</v>
      </c>
      <c r="E25" s="15" t="s">
        <v>25</v>
      </c>
      <c r="F25" s="15" t="s">
        <v>71</v>
      </c>
      <c r="G25" s="59">
        <v>50</v>
      </c>
      <c r="H25" s="42"/>
      <c r="I25" s="44"/>
      <c r="J25" s="42"/>
      <c r="K25" s="42"/>
      <c r="L25" s="42"/>
      <c r="M25" s="16"/>
      <c r="N25" s="16"/>
    </row>
    <row r="26" spans="1:14" ht="12">
      <c r="A26" s="36" t="s">
        <v>301</v>
      </c>
      <c r="B26" s="25" t="s">
        <v>76</v>
      </c>
      <c r="C26" s="25" t="s">
        <v>12</v>
      </c>
      <c r="D26" s="25" t="s">
        <v>77</v>
      </c>
      <c r="E26" s="25" t="s">
        <v>78</v>
      </c>
      <c r="F26" s="25" t="s">
        <v>37</v>
      </c>
      <c r="G26" s="63">
        <v>5</v>
      </c>
      <c r="H26" s="42"/>
      <c r="I26" s="44"/>
      <c r="J26" s="42"/>
      <c r="K26" s="42"/>
      <c r="L26" s="42"/>
      <c r="M26" s="16"/>
      <c r="N26" s="16"/>
    </row>
    <row r="27" spans="1:14" ht="24">
      <c r="A27" s="36" t="s">
        <v>302</v>
      </c>
      <c r="B27" s="15" t="s">
        <v>79</v>
      </c>
      <c r="C27" s="15" t="s">
        <v>16</v>
      </c>
      <c r="D27" s="15" t="s">
        <v>53</v>
      </c>
      <c r="E27" s="15" t="s">
        <v>80</v>
      </c>
      <c r="F27" s="15" t="s">
        <v>18</v>
      </c>
      <c r="G27" s="63">
        <v>320</v>
      </c>
      <c r="H27" s="42"/>
      <c r="I27" s="42"/>
      <c r="J27" s="42"/>
      <c r="K27" s="42"/>
      <c r="L27" s="42"/>
      <c r="M27" s="16"/>
      <c r="N27" s="16"/>
    </row>
    <row r="28" spans="1:14" ht="108">
      <c r="A28" s="36" t="s">
        <v>303</v>
      </c>
      <c r="B28" s="15" t="s">
        <v>81</v>
      </c>
      <c r="C28" s="15" t="s">
        <v>82</v>
      </c>
      <c r="D28" s="15" t="s">
        <v>69</v>
      </c>
      <c r="E28" s="15" t="s">
        <v>25</v>
      </c>
      <c r="F28" s="15" t="s">
        <v>71</v>
      </c>
      <c r="G28" s="59">
        <v>80</v>
      </c>
      <c r="H28" s="42"/>
      <c r="I28" s="42"/>
      <c r="J28" s="42"/>
      <c r="K28" s="42"/>
      <c r="L28" s="42"/>
      <c r="M28" s="16"/>
      <c r="N28" s="16"/>
    </row>
    <row r="29" spans="1:14" ht="12">
      <c r="A29" s="36" t="s">
        <v>304</v>
      </c>
      <c r="B29" s="15" t="s">
        <v>83</v>
      </c>
      <c r="C29" s="15" t="s">
        <v>16</v>
      </c>
      <c r="D29" s="15" t="s">
        <v>84</v>
      </c>
      <c r="E29" s="26" t="s">
        <v>25</v>
      </c>
      <c r="F29" s="26" t="s">
        <v>14</v>
      </c>
      <c r="G29" s="62">
        <v>24</v>
      </c>
      <c r="H29" s="42"/>
      <c r="I29" s="42"/>
      <c r="J29" s="42"/>
      <c r="K29" s="42"/>
      <c r="L29" s="42"/>
      <c r="M29" s="16"/>
      <c r="N29" s="16"/>
    </row>
    <row r="30" spans="1:14" ht="36">
      <c r="A30" s="36" t="s">
        <v>305</v>
      </c>
      <c r="B30" s="15" t="s">
        <v>85</v>
      </c>
      <c r="C30" s="15" t="s">
        <v>86</v>
      </c>
      <c r="D30" s="15" t="s">
        <v>87</v>
      </c>
      <c r="E30" s="15" t="s">
        <v>25</v>
      </c>
      <c r="F30" s="15" t="s">
        <v>18</v>
      </c>
      <c r="G30" s="63">
        <v>15</v>
      </c>
      <c r="H30" s="42"/>
      <c r="I30" s="42"/>
      <c r="J30" s="42"/>
      <c r="K30" s="42"/>
      <c r="L30" s="42"/>
      <c r="M30" s="16"/>
      <c r="N30" s="16"/>
    </row>
    <row r="31" spans="1:14" ht="24">
      <c r="A31" s="36" t="s">
        <v>306</v>
      </c>
      <c r="B31" s="25" t="s">
        <v>88</v>
      </c>
      <c r="C31" s="25" t="s">
        <v>12</v>
      </c>
      <c r="D31" s="25" t="s">
        <v>19</v>
      </c>
      <c r="E31" s="25" t="s">
        <v>89</v>
      </c>
      <c r="F31" s="25" t="s">
        <v>18</v>
      </c>
      <c r="G31" s="63">
        <v>60</v>
      </c>
      <c r="H31" s="42"/>
      <c r="I31" s="44"/>
      <c r="J31" s="42"/>
      <c r="K31" s="42"/>
      <c r="L31" s="42"/>
      <c r="M31" s="16"/>
      <c r="N31" s="16"/>
    </row>
    <row r="32" spans="1:14" ht="12">
      <c r="A32" s="36" t="s">
        <v>307</v>
      </c>
      <c r="B32" s="15" t="s">
        <v>90</v>
      </c>
      <c r="C32" s="15" t="s">
        <v>16</v>
      </c>
      <c r="D32" s="15" t="s">
        <v>42</v>
      </c>
      <c r="E32" s="15" t="s">
        <v>43</v>
      </c>
      <c r="F32" s="15" t="s">
        <v>26</v>
      </c>
      <c r="G32" s="63">
        <v>45</v>
      </c>
      <c r="H32" s="42"/>
      <c r="I32" s="44"/>
      <c r="J32" s="42"/>
      <c r="K32" s="42"/>
      <c r="L32" s="42"/>
      <c r="M32" s="16"/>
      <c r="N32" s="16"/>
    </row>
    <row r="33" spans="1:14" ht="12">
      <c r="A33" s="36" t="s">
        <v>308</v>
      </c>
      <c r="B33" s="15" t="s">
        <v>91</v>
      </c>
      <c r="C33" s="15" t="s">
        <v>16</v>
      </c>
      <c r="D33" s="28" t="s">
        <v>92</v>
      </c>
      <c r="E33" s="15" t="s">
        <v>25</v>
      </c>
      <c r="F33" s="15" t="s">
        <v>26</v>
      </c>
      <c r="G33" s="63">
        <v>1000</v>
      </c>
      <c r="H33" s="42"/>
      <c r="I33" s="44"/>
      <c r="J33" s="42"/>
      <c r="K33" s="42"/>
      <c r="L33" s="42"/>
      <c r="M33" s="16"/>
      <c r="N33" s="16"/>
    </row>
    <row r="34" spans="1:14" ht="12">
      <c r="A34" s="36" t="s">
        <v>309</v>
      </c>
      <c r="B34" s="15" t="s">
        <v>91</v>
      </c>
      <c r="C34" s="15" t="s">
        <v>16</v>
      </c>
      <c r="D34" s="28" t="s">
        <v>93</v>
      </c>
      <c r="E34" s="15" t="s">
        <v>25</v>
      </c>
      <c r="F34" s="15" t="s">
        <v>26</v>
      </c>
      <c r="G34" s="63">
        <v>480</v>
      </c>
      <c r="H34" s="42"/>
      <c r="I34" s="44"/>
      <c r="J34" s="42"/>
      <c r="K34" s="42"/>
      <c r="L34" s="42"/>
      <c r="M34" s="16"/>
      <c r="N34" s="16"/>
    </row>
    <row r="35" spans="1:14" s="2" customFormat="1" ht="24">
      <c r="A35" s="36" t="s">
        <v>310</v>
      </c>
      <c r="B35" s="25" t="s">
        <v>91</v>
      </c>
      <c r="C35" s="25" t="s">
        <v>94</v>
      </c>
      <c r="D35" s="29" t="s">
        <v>95</v>
      </c>
      <c r="E35" s="25" t="s">
        <v>96</v>
      </c>
      <c r="F35" s="25" t="s">
        <v>37</v>
      </c>
      <c r="G35" s="63">
        <v>12</v>
      </c>
      <c r="H35" s="42"/>
      <c r="I35" s="44"/>
      <c r="J35" s="42"/>
      <c r="K35" s="42"/>
      <c r="L35" s="42"/>
      <c r="M35" s="21"/>
      <c r="N35" s="21"/>
    </row>
    <row r="36" spans="1:14" ht="60">
      <c r="A36" s="36" t="s">
        <v>311</v>
      </c>
      <c r="B36" s="15" t="s">
        <v>97</v>
      </c>
      <c r="C36" s="15" t="s">
        <v>98</v>
      </c>
      <c r="D36" s="15" t="s">
        <v>69</v>
      </c>
      <c r="E36" s="15" t="s">
        <v>18</v>
      </c>
      <c r="F36" s="15" t="s">
        <v>99</v>
      </c>
      <c r="G36" s="63">
        <v>1500</v>
      </c>
      <c r="H36" s="42"/>
      <c r="I36" s="42"/>
      <c r="J36" s="42"/>
      <c r="K36" s="42"/>
      <c r="L36" s="42"/>
      <c r="M36" s="16"/>
      <c r="N36" s="16"/>
    </row>
    <row r="37" spans="1:14" ht="48">
      <c r="A37" s="36" t="s">
        <v>312</v>
      </c>
      <c r="B37" s="15" t="s">
        <v>100</v>
      </c>
      <c r="C37" s="15" t="s">
        <v>16</v>
      </c>
      <c r="D37" s="15" t="s">
        <v>69</v>
      </c>
      <c r="E37" s="15" t="s">
        <v>18</v>
      </c>
      <c r="F37" s="15" t="s">
        <v>71</v>
      </c>
      <c r="G37" s="63">
        <v>150</v>
      </c>
      <c r="H37" s="42"/>
      <c r="I37" s="42"/>
      <c r="J37" s="42"/>
      <c r="K37" s="42"/>
      <c r="L37" s="42"/>
      <c r="M37" s="16"/>
      <c r="N37" s="16"/>
    </row>
    <row r="38" spans="1:14" ht="24">
      <c r="A38" s="36" t="s">
        <v>313</v>
      </c>
      <c r="B38" s="15" t="s">
        <v>101</v>
      </c>
      <c r="C38" s="15" t="s">
        <v>102</v>
      </c>
      <c r="D38" s="27" t="s">
        <v>103</v>
      </c>
      <c r="E38" s="15" t="s">
        <v>18</v>
      </c>
      <c r="F38" s="15" t="s">
        <v>18</v>
      </c>
      <c r="G38" s="59">
        <v>130</v>
      </c>
      <c r="H38" s="42"/>
      <c r="I38" s="42"/>
      <c r="J38" s="42"/>
      <c r="K38" s="42"/>
      <c r="L38" s="42"/>
      <c r="M38" s="16"/>
      <c r="N38" s="16"/>
    </row>
    <row r="39" spans="1:14" ht="12">
      <c r="A39" s="36" t="s">
        <v>314</v>
      </c>
      <c r="B39" s="15" t="s">
        <v>104</v>
      </c>
      <c r="C39" s="15" t="s">
        <v>16</v>
      </c>
      <c r="D39" s="15" t="s">
        <v>105</v>
      </c>
      <c r="E39" s="15" t="s">
        <v>66</v>
      </c>
      <c r="F39" s="15" t="s">
        <v>66</v>
      </c>
      <c r="G39" s="59">
        <v>220</v>
      </c>
      <c r="H39" s="42"/>
      <c r="I39" s="44"/>
      <c r="J39" s="42"/>
      <c r="K39" s="42"/>
      <c r="L39" s="42"/>
      <c r="M39" s="16"/>
      <c r="N39" s="16"/>
    </row>
    <row r="40" spans="1:14" ht="12">
      <c r="A40" s="36" t="s">
        <v>315</v>
      </c>
      <c r="B40" s="15" t="s">
        <v>106</v>
      </c>
      <c r="C40" s="30" t="s">
        <v>107</v>
      </c>
      <c r="D40" s="30" t="s">
        <v>108</v>
      </c>
      <c r="E40" s="15" t="s">
        <v>25</v>
      </c>
      <c r="F40" s="15" t="s">
        <v>37</v>
      </c>
      <c r="G40" s="63">
        <v>30</v>
      </c>
      <c r="H40" s="42"/>
      <c r="I40" s="42"/>
      <c r="J40" s="42"/>
      <c r="K40" s="42"/>
      <c r="L40" s="42"/>
      <c r="M40" s="16"/>
      <c r="N40" s="16"/>
    </row>
    <row r="41" spans="1:14" ht="12">
      <c r="A41" s="36" t="s">
        <v>316</v>
      </c>
      <c r="B41" s="15" t="s">
        <v>109</v>
      </c>
      <c r="C41" s="30" t="s">
        <v>16</v>
      </c>
      <c r="D41" s="30" t="s">
        <v>21</v>
      </c>
      <c r="E41" s="15" t="s">
        <v>80</v>
      </c>
      <c r="F41" s="15" t="s">
        <v>37</v>
      </c>
      <c r="G41" s="63">
        <v>200</v>
      </c>
      <c r="H41" s="42"/>
      <c r="I41" s="42"/>
      <c r="J41" s="42"/>
      <c r="K41" s="42"/>
      <c r="L41" s="42"/>
      <c r="M41" s="16"/>
      <c r="N41" s="16"/>
    </row>
    <row r="42" spans="1:14" ht="48">
      <c r="A42" s="36" t="s">
        <v>317</v>
      </c>
      <c r="B42" s="15" t="s">
        <v>110</v>
      </c>
      <c r="C42" s="15" t="s">
        <v>68</v>
      </c>
      <c r="D42" s="15" t="s">
        <v>17</v>
      </c>
      <c r="E42" s="15" t="s">
        <v>18</v>
      </c>
      <c r="F42" s="15" t="s">
        <v>29</v>
      </c>
      <c r="G42" s="59">
        <v>55000</v>
      </c>
      <c r="H42" s="42"/>
      <c r="I42" s="42"/>
      <c r="J42" s="42"/>
      <c r="K42" s="42"/>
      <c r="L42" s="42"/>
      <c r="M42" s="16"/>
      <c r="N42" s="16"/>
    </row>
    <row r="43" spans="1:14" ht="48">
      <c r="A43" s="36" t="s">
        <v>318</v>
      </c>
      <c r="B43" s="15" t="s">
        <v>111</v>
      </c>
      <c r="C43" s="15" t="s">
        <v>86</v>
      </c>
      <c r="D43" s="15" t="s">
        <v>69</v>
      </c>
      <c r="E43" s="15" t="s">
        <v>25</v>
      </c>
      <c r="F43" s="15" t="s">
        <v>71</v>
      </c>
      <c r="G43" s="59">
        <v>75</v>
      </c>
      <c r="H43" s="42"/>
      <c r="I43" s="42"/>
      <c r="J43" s="42"/>
      <c r="K43" s="42"/>
      <c r="L43" s="42"/>
      <c r="M43" s="16"/>
      <c r="N43" s="16"/>
    </row>
    <row r="44" spans="1:14" ht="24">
      <c r="A44" s="36" t="s">
        <v>319</v>
      </c>
      <c r="B44" s="15" t="s">
        <v>111</v>
      </c>
      <c r="C44" s="15" t="s">
        <v>112</v>
      </c>
      <c r="D44" s="15" t="s">
        <v>53</v>
      </c>
      <c r="E44" s="15" t="s">
        <v>25</v>
      </c>
      <c r="F44" s="15" t="s">
        <v>18</v>
      </c>
      <c r="G44" s="59">
        <v>30</v>
      </c>
      <c r="H44" s="42"/>
      <c r="I44" s="42"/>
      <c r="J44" s="42"/>
      <c r="K44" s="42"/>
      <c r="L44" s="42"/>
      <c r="M44" s="16"/>
      <c r="N44" s="16"/>
    </row>
    <row r="45" spans="1:14" ht="84">
      <c r="A45" s="36" t="s">
        <v>320</v>
      </c>
      <c r="B45" s="25" t="s">
        <v>113</v>
      </c>
      <c r="C45" s="25" t="s">
        <v>114</v>
      </c>
      <c r="D45" s="26" t="s">
        <v>95</v>
      </c>
      <c r="E45" s="26" t="s">
        <v>115</v>
      </c>
      <c r="F45" s="26" t="s">
        <v>18</v>
      </c>
      <c r="G45" s="59">
        <v>4</v>
      </c>
      <c r="H45" s="42"/>
      <c r="I45" s="42"/>
      <c r="J45" s="42"/>
      <c r="K45" s="42"/>
      <c r="L45" s="42"/>
      <c r="M45" s="16"/>
      <c r="N45" s="16"/>
    </row>
    <row r="46" spans="1:14" ht="36">
      <c r="A46" s="36" t="s">
        <v>321</v>
      </c>
      <c r="B46" s="25" t="s">
        <v>116</v>
      </c>
      <c r="C46" s="25" t="s">
        <v>86</v>
      </c>
      <c r="D46" s="26" t="s">
        <v>105</v>
      </c>
      <c r="E46" s="26" t="s">
        <v>25</v>
      </c>
      <c r="F46" s="26" t="s">
        <v>18</v>
      </c>
      <c r="G46" s="59">
        <v>130</v>
      </c>
      <c r="H46" s="42"/>
      <c r="I46" s="42"/>
      <c r="J46" s="42"/>
      <c r="K46" s="42"/>
      <c r="L46" s="42"/>
      <c r="M46" s="16"/>
      <c r="N46" s="16"/>
    </row>
    <row r="47" spans="1:14" ht="24">
      <c r="A47" s="36" t="s">
        <v>322</v>
      </c>
      <c r="B47" s="25" t="s">
        <v>117</v>
      </c>
      <c r="C47" s="25" t="s">
        <v>118</v>
      </c>
      <c r="D47" s="26" t="s">
        <v>119</v>
      </c>
      <c r="E47" s="26" t="s">
        <v>120</v>
      </c>
      <c r="F47" s="26" t="s">
        <v>18</v>
      </c>
      <c r="G47" s="59">
        <v>84</v>
      </c>
      <c r="H47" s="42"/>
      <c r="I47" s="42"/>
      <c r="J47" s="42"/>
      <c r="K47" s="42"/>
      <c r="L47" s="42"/>
      <c r="M47" s="16"/>
      <c r="N47" s="16"/>
    </row>
    <row r="48" spans="1:14" ht="48">
      <c r="A48" s="36" t="s">
        <v>323</v>
      </c>
      <c r="B48" s="15" t="s">
        <v>121</v>
      </c>
      <c r="C48" s="15" t="s">
        <v>68</v>
      </c>
      <c r="D48" s="15" t="s">
        <v>69</v>
      </c>
      <c r="E48" s="15" t="s">
        <v>25</v>
      </c>
      <c r="F48" s="15" t="s">
        <v>71</v>
      </c>
      <c r="G48" s="59">
        <v>14</v>
      </c>
      <c r="H48" s="42"/>
      <c r="I48" s="42"/>
      <c r="J48" s="42"/>
      <c r="K48" s="42"/>
      <c r="L48" s="42"/>
      <c r="M48" s="16"/>
      <c r="N48" s="16"/>
    </row>
    <row r="49" spans="1:14" ht="36">
      <c r="A49" s="36" t="s">
        <v>324</v>
      </c>
      <c r="B49" s="15" t="s">
        <v>122</v>
      </c>
      <c r="C49" s="15" t="s">
        <v>107</v>
      </c>
      <c r="D49" s="26" t="s">
        <v>123</v>
      </c>
      <c r="E49" s="26" t="s">
        <v>124</v>
      </c>
      <c r="F49" s="26" t="s">
        <v>18</v>
      </c>
      <c r="G49" s="61">
        <v>60</v>
      </c>
      <c r="H49" s="42"/>
      <c r="I49" s="42"/>
      <c r="J49" s="42"/>
      <c r="K49" s="42"/>
      <c r="L49" s="42"/>
      <c r="M49" s="16"/>
      <c r="N49" s="16"/>
    </row>
    <row r="50" spans="1:14" ht="48">
      <c r="A50" s="36" t="s">
        <v>325</v>
      </c>
      <c r="B50" s="25" t="s">
        <v>125</v>
      </c>
      <c r="C50" s="25" t="s">
        <v>12</v>
      </c>
      <c r="D50" s="25" t="s">
        <v>17</v>
      </c>
      <c r="E50" s="31" t="s">
        <v>12</v>
      </c>
      <c r="F50" s="31" t="s">
        <v>29</v>
      </c>
      <c r="G50" s="62">
        <v>10500</v>
      </c>
      <c r="H50" s="42"/>
      <c r="I50" s="44"/>
      <c r="J50" s="42"/>
      <c r="K50" s="42"/>
      <c r="L50" s="42"/>
      <c r="M50" s="16"/>
      <c r="N50" s="16"/>
    </row>
    <row r="51" spans="1:14" ht="48">
      <c r="A51" s="36" t="s">
        <v>326</v>
      </c>
      <c r="B51" s="15" t="s">
        <v>126</v>
      </c>
      <c r="C51" s="15" t="s">
        <v>68</v>
      </c>
      <c r="D51" s="15" t="s">
        <v>17</v>
      </c>
      <c r="E51" s="15" t="s">
        <v>70</v>
      </c>
      <c r="F51" s="15" t="s">
        <v>29</v>
      </c>
      <c r="G51" s="59">
        <v>180000</v>
      </c>
      <c r="H51" s="42"/>
      <c r="I51" s="42"/>
      <c r="J51" s="42"/>
      <c r="K51" s="42"/>
      <c r="L51" s="42"/>
      <c r="M51" s="16"/>
      <c r="N51" s="16"/>
    </row>
    <row r="52" spans="1:14" ht="12">
      <c r="A52" s="36" t="s">
        <v>327</v>
      </c>
      <c r="B52" s="15" t="s">
        <v>126</v>
      </c>
      <c r="C52" s="25" t="s">
        <v>34</v>
      </c>
      <c r="D52" s="25" t="s">
        <v>95</v>
      </c>
      <c r="E52" s="25" t="s">
        <v>127</v>
      </c>
      <c r="F52" s="25" t="s">
        <v>37</v>
      </c>
      <c r="G52" s="63">
        <v>8</v>
      </c>
      <c r="H52" s="42"/>
      <c r="I52" s="44"/>
      <c r="J52" s="42"/>
      <c r="K52" s="42"/>
      <c r="L52" s="42"/>
      <c r="M52" s="16"/>
      <c r="N52" s="16"/>
    </row>
    <row r="53" spans="1:14" ht="12">
      <c r="A53" s="36" t="s">
        <v>328</v>
      </c>
      <c r="B53" s="15" t="s">
        <v>126</v>
      </c>
      <c r="C53" s="25" t="s">
        <v>34</v>
      </c>
      <c r="D53" s="25" t="s">
        <v>74</v>
      </c>
      <c r="E53" s="25" t="s">
        <v>128</v>
      </c>
      <c r="F53" s="25" t="s">
        <v>37</v>
      </c>
      <c r="G53" s="63">
        <v>4</v>
      </c>
      <c r="H53" s="42"/>
      <c r="I53" s="44"/>
      <c r="J53" s="42"/>
      <c r="K53" s="42"/>
      <c r="L53" s="42"/>
      <c r="M53" s="16"/>
      <c r="N53" s="16"/>
    </row>
    <row r="54" spans="1:14" ht="12">
      <c r="A54" s="36" t="s">
        <v>329</v>
      </c>
      <c r="B54" s="15" t="s">
        <v>129</v>
      </c>
      <c r="C54" s="25" t="s">
        <v>12</v>
      </c>
      <c r="D54" s="25" t="s">
        <v>130</v>
      </c>
      <c r="E54" s="25" t="s">
        <v>131</v>
      </c>
      <c r="F54" s="25" t="s">
        <v>37</v>
      </c>
      <c r="G54" s="63">
        <v>6</v>
      </c>
      <c r="H54" s="42"/>
      <c r="I54" s="44"/>
      <c r="J54" s="42"/>
      <c r="K54" s="42"/>
      <c r="L54" s="42"/>
      <c r="M54" s="16"/>
      <c r="N54" s="16"/>
    </row>
    <row r="55" spans="1:14" ht="12">
      <c r="A55" s="36" t="s">
        <v>330</v>
      </c>
      <c r="B55" s="15" t="s">
        <v>129</v>
      </c>
      <c r="C55" s="25" t="s">
        <v>12</v>
      </c>
      <c r="D55" s="25" t="s">
        <v>132</v>
      </c>
      <c r="E55" s="25" t="s">
        <v>131</v>
      </c>
      <c r="F55" s="25" t="s">
        <v>37</v>
      </c>
      <c r="G55" s="63">
        <v>6</v>
      </c>
      <c r="H55" s="42"/>
      <c r="I55" s="44"/>
      <c r="J55" s="42"/>
      <c r="K55" s="42"/>
      <c r="L55" s="42"/>
      <c r="M55" s="16"/>
      <c r="N55" s="16"/>
    </row>
    <row r="56" spans="1:14" ht="24">
      <c r="A56" s="36" t="s">
        <v>331</v>
      </c>
      <c r="B56" s="15" t="s">
        <v>270</v>
      </c>
      <c r="C56" s="25" t="s">
        <v>271</v>
      </c>
      <c r="D56" s="25" t="s">
        <v>272</v>
      </c>
      <c r="E56" s="25" t="s">
        <v>124</v>
      </c>
      <c r="F56" s="25" t="s">
        <v>37</v>
      </c>
      <c r="G56" s="63">
        <v>1800</v>
      </c>
      <c r="H56" s="42"/>
      <c r="I56" s="44"/>
      <c r="J56" s="42"/>
      <c r="K56" s="42"/>
      <c r="L56" s="42"/>
      <c r="M56" s="16"/>
      <c r="N56" s="16"/>
    </row>
    <row r="57" spans="1:14" ht="24">
      <c r="A57" s="36" t="s">
        <v>332</v>
      </c>
      <c r="B57" s="15" t="s">
        <v>270</v>
      </c>
      <c r="C57" s="25" t="s">
        <v>271</v>
      </c>
      <c r="D57" s="25" t="s">
        <v>273</v>
      </c>
      <c r="E57" s="25" t="s">
        <v>124</v>
      </c>
      <c r="F57" s="25" t="s">
        <v>37</v>
      </c>
      <c r="G57" s="63">
        <v>500</v>
      </c>
      <c r="H57" s="42"/>
      <c r="I57" s="44"/>
      <c r="J57" s="42"/>
      <c r="K57" s="42"/>
      <c r="L57" s="42"/>
      <c r="M57" s="16"/>
      <c r="N57" s="16"/>
    </row>
    <row r="58" spans="1:14" ht="24">
      <c r="A58" s="36" t="s">
        <v>333</v>
      </c>
      <c r="B58" s="15" t="s">
        <v>133</v>
      </c>
      <c r="C58" s="22" t="s">
        <v>134</v>
      </c>
      <c r="D58" s="22" t="s">
        <v>95</v>
      </c>
      <c r="E58" s="22" t="s">
        <v>25</v>
      </c>
      <c r="F58" s="22" t="s">
        <v>37</v>
      </c>
      <c r="G58" s="59">
        <v>200</v>
      </c>
      <c r="H58" s="42"/>
      <c r="I58" s="45"/>
      <c r="J58" s="42"/>
      <c r="K58" s="42"/>
      <c r="L58" s="42"/>
      <c r="M58" s="16"/>
      <c r="N58" s="16"/>
    </row>
    <row r="59" spans="1:14" ht="12">
      <c r="A59" s="36" t="s">
        <v>334</v>
      </c>
      <c r="B59" s="31" t="s">
        <v>133</v>
      </c>
      <c r="C59" s="15" t="s">
        <v>12</v>
      </c>
      <c r="D59" s="26" t="s">
        <v>84</v>
      </c>
      <c r="E59" s="26" t="s">
        <v>135</v>
      </c>
      <c r="F59" s="26" t="s">
        <v>37</v>
      </c>
      <c r="G59" s="62">
        <v>15</v>
      </c>
      <c r="H59" s="42"/>
      <c r="I59" s="42"/>
      <c r="J59" s="42"/>
      <c r="K59" s="42"/>
      <c r="L59" s="42"/>
      <c r="M59" s="16"/>
      <c r="N59" s="16"/>
    </row>
    <row r="60" spans="1:14" ht="48">
      <c r="A60" s="36" t="s">
        <v>335</v>
      </c>
      <c r="B60" s="31" t="s">
        <v>136</v>
      </c>
      <c r="C60" s="15" t="s">
        <v>86</v>
      </c>
      <c r="D60" s="15" t="s">
        <v>69</v>
      </c>
      <c r="E60" s="26" t="s">
        <v>25</v>
      </c>
      <c r="F60" s="26" t="s">
        <v>71</v>
      </c>
      <c r="G60" s="61">
        <v>3000</v>
      </c>
      <c r="H60" s="42"/>
      <c r="I60" s="42"/>
      <c r="J60" s="42"/>
      <c r="K60" s="42"/>
      <c r="L60" s="42"/>
      <c r="M60" s="16"/>
      <c r="N60" s="16"/>
    </row>
    <row r="61" spans="1:14" ht="12">
      <c r="A61" s="36" t="s">
        <v>336</v>
      </c>
      <c r="B61" s="31" t="s">
        <v>137</v>
      </c>
      <c r="C61" s="15" t="s">
        <v>16</v>
      </c>
      <c r="D61" s="26" t="s">
        <v>138</v>
      </c>
      <c r="E61" s="26" t="s">
        <v>139</v>
      </c>
      <c r="F61" s="26" t="s">
        <v>18</v>
      </c>
      <c r="G61" s="61">
        <v>14</v>
      </c>
      <c r="H61" s="42"/>
      <c r="I61" s="42"/>
      <c r="J61" s="42"/>
      <c r="K61" s="42"/>
      <c r="L61" s="42"/>
      <c r="M61" s="16"/>
      <c r="N61" s="16"/>
    </row>
    <row r="62" spans="1:14" ht="12">
      <c r="A62" s="36" t="s">
        <v>337</v>
      </c>
      <c r="B62" s="31" t="s">
        <v>140</v>
      </c>
      <c r="C62" s="25" t="s">
        <v>141</v>
      </c>
      <c r="D62" s="31" t="s">
        <v>13</v>
      </c>
      <c r="E62" s="31" t="s">
        <v>131</v>
      </c>
      <c r="F62" s="31" t="s">
        <v>18</v>
      </c>
      <c r="G62" s="62">
        <v>3</v>
      </c>
      <c r="H62" s="42"/>
      <c r="I62" s="44"/>
      <c r="J62" s="42"/>
      <c r="K62" s="42"/>
      <c r="L62" s="42"/>
      <c r="M62" s="16"/>
      <c r="N62" s="16"/>
    </row>
    <row r="63" spans="1:14" ht="48">
      <c r="A63" s="36" t="s">
        <v>338</v>
      </c>
      <c r="B63" s="15" t="s">
        <v>142</v>
      </c>
      <c r="C63" s="22" t="s">
        <v>86</v>
      </c>
      <c r="D63" s="15" t="s">
        <v>69</v>
      </c>
      <c r="E63" s="22" t="s">
        <v>18</v>
      </c>
      <c r="F63" s="22" t="s">
        <v>71</v>
      </c>
      <c r="G63" s="59">
        <v>1250</v>
      </c>
      <c r="H63" s="42"/>
      <c r="I63" s="42"/>
      <c r="J63" s="42"/>
      <c r="K63" s="42"/>
      <c r="L63" s="42"/>
      <c r="M63" s="16"/>
      <c r="N63" s="16"/>
    </row>
    <row r="64" spans="1:14" ht="24">
      <c r="A64" s="36" t="s">
        <v>339</v>
      </c>
      <c r="B64" s="25" t="s">
        <v>143</v>
      </c>
      <c r="C64" s="24" t="s">
        <v>34</v>
      </c>
      <c r="D64" s="25" t="s">
        <v>144</v>
      </c>
      <c r="E64" s="24" t="s">
        <v>36</v>
      </c>
      <c r="F64" s="24" t="s">
        <v>18</v>
      </c>
      <c r="G64" s="63">
        <v>5</v>
      </c>
      <c r="H64" s="42"/>
      <c r="I64" s="44"/>
      <c r="J64" s="42"/>
      <c r="K64" s="42"/>
      <c r="L64" s="42"/>
      <c r="M64" s="16"/>
      <c r="N64" s="16"/>
    </row>
    <row r="65" spans="1:14" ht="24">
      <c r="A65" s="36" t="s">
        <v>340</v>
      </c>
      <c r="B65" s="25" t="s">
        <v>145</v>
      </c>
      <c r="C65" s="24" t="s">
        <v>34</v>
      </c>
      <c r="D65" s="25" t="s">
        <v>146</v>
      </c>
      <c r="E65" s="24" t="s">
        <v>147</v>
      </c>
      <c r="F65" s="24" t="s">
        <v>18</v>
      </c>
      <c r="G65" s="63">
        <v>50</v>
      </c>
      <c r="H65" s="42"/>
      <c r="I65" s="44"/>
      <c r="J65" s="42"/>
      <c r="K65" s="42"/>
      <c r="L65" s="42"/>
      <c r="M65" s="16"/>
      <c r="N65" s="16"/>
    </row>
    <row r="66" spans="1:14" ht="24">
      <c r="A66" s="36" t="s">
        <v>341</v>
      </c>
      <c r="B66" s="15" t="s">
        <v>148</v>
      </c>
      <c r="C66" s="15" t="s">
        <v>16</v>
      </c>
      <c r="D66" s="15" t="s">
        <v>130</v>
      </c>
      <c r="E66" s="15" t="s">
        <v>25</v>
      </c>
      <c r="F66" s="15" t="s">
        <v>25</v>
      </c>
      <c r="G66" s="63">
        <v>40</v>
      </c>
      <c r="H66" s="42"/>
      <c r="I66" s="42"/>
      <c r="J66" s="42"/>
      <c r="K66" s="42"/>
      <c r="L66" s="42"/>
      <c r="M66" s="16"/>
      <c r="N66" s="16"/>
    </row>
    <row r="67" spans="1:14" ht="24">
      <c r="A67" s="36" t="s">
        <v>342</v>
      </c>
      <c r="B67" s="15" t="s">
        <v>148</v>
      </c>
      <c r="C67" s="15" t="s">
        <v>16</v>
      </c>
      <c r="D67" s="15" t="s">
        <v>84</v>
      </c>
      <c r="E67" s="15" t="s">
        <v>25</v>
      </c>
      <c r="F67" s="15" t="s">
        <v>25</v>
      </c>
      <c r="G67" s="63">
        <v>85</v>
      </c>
      <c r="H67" s="42"/>
      <c r="I67" s="42"/>
      <c r="J67" s="42"/>
      <c r="K67" s="42"/>
      <c r="L67" s="42"/>
      <c r="M67" s="16"/>
      <c r="N67" s="16"/>
    </row>
    <row r="68" spans="1:14" ht="24">
      <c r="A68" s="36" t="s">
        <v>343</v>
      </c>
      <c r="B68" s="15" t="s">
        <v>148</v>
      </c>
      <c r="C68" s="15" t="s">
        <v>34</v>
      </c>
      <c r="D68" s="15" t="s">
        <v>130</v>
      </c>
      <c r="E68" s="15" t="s">
        <v>40</v>
      </c>
      <c r="F68" s="15" t="s">
        <v>18</v>
      </c>
      <c r="G68" s="63">
        <v>10</v>
      </c>
      <c r="H68" s="42"/>
      <c r="I68" s="42"/>
      <c r="J68" s="42"/>
      <c r="K68" s="42"/>
      <c r="L68" s="42"/>
      <c r="M68" s="16"/>
      <c r="N68" s="16"/>
    </row>
    <row r="69" spans="1:14" ht="12">
      <c r="A69" s="36" t="s">
        <v>344</v>
      </c>
      <c r="B69" s="15" t="s">
        <v>149</v>
      </c>
      <c r="C69" s="15" t="s">
        <v>16</v>
      </c>
      <c r="D69" s="15" t="s">
        <v>99</v>
      </c>
      <c r="E69" s="15" t="s">
        <v>25</v>
      </c>
      <c r="F69" s="15" t="s">
        <v>26</v>
      </c>
      <c r="G69" s="59">
        <v>60</v>
      </c>
      <c r="H69" s="42"/>
      <c r="I69" s="42"/>
      <c r="J69" s="42"/>
      <c r="K69" s="42"/>
      <c r="L69" s="42"/>
      <c r="M69" s="16"/>
      <c r="N69" s="16"/>
    </row>
    <row r="70" spans="1:14" ht="12">
      <c r="A70" s="36" t="s">
        <v>345</v>
      </c>
      <c r="B70" s="15" t="s">
        <v>149</v>
      </c>
      <c r="C70" s="15" t="s">
        <v>16</v>
      </c>
      <c r="D70" s="15" t="s">
        <v>150</v>
      </c>
      <c r="E70" s="15" t="s">
        <v>25</v>
      </c>
      <c r="F70" s="15" t="s">
        <v>26</v>
      </c>
      <c r="G70" s="59">
        <v>700</v>
      </c>
      <c r="H70" s="42"/>
      <c r="I70" s="42"/>
      <c r="J70" s="42"/>
      <c r="K70" s="42"/>
      <c r="L70" s="42"/>
      <c r="M70" s="16"/>
      <c r="N70" s="16"/>
    </row>
    <row r="71" spans="1:14" ht="12">
      <c r="A71" s="36" t="s">
        <v>346</v>
      </c>
      <c r="B71" s="15" t="s">
        <v>151</v>
      </c>
      <c r="C71" s="15" t="s">
        <v>12</v>
      </c>
      <c r="D71" s="15" t="s">
        <v>74</v>
      </c>
      <c r="E71" s="15" t="s">
        <v>89</v>
      </c>
      <c r="F71" s="15" t="s">
        <v>37</v>
      </c>
      <c r="G71" s="59">
        <v>40</v>
      </c>
      <c r="H71" s="42"/>
      <c r="I71" s="42"/>
      <c r="J71" s="42"/>
      <c r="K71" s="42"/>
      <c r="L71" s="42"/>
      <c r="M71" s="16"/>
      <c r="N71" s="16"/>
    </row>
    <row r="72" spans="1:14" ht="12">
      <c r="A72" s="36" t="s">
        <v>347</v>
      </c>
      <c r="B72" s="15" t="s">
        <v>151</v>
      </c>
      <c r="C72" s="15" t="s">
        <v>12</v>
      </c>
      <c r="D72" s="15" t="s">
        <v>152</v>
      </c>
      <c r="E72" s="15" t="s">
        <v>131</v>
      </c>
      <c r="F72" s="15" t="s">
        <v>37</v>
      </c>
      <c r="G72" s="59">
        <v>80</v>
      </c>
      <c r="H72" s="42"/>
      <c r="I72" s="42"/>
      <c r="J72" s="42"/>
      <c r="K72" s="42"/>
      <c r="L72" s="42"/>
      <c r="M72" s="16"/>
      <c r="N72" s="16"/>
    </row>
    <row r="73" spans="1:14" ht="36">
      <c r="A73" s="36" t="s">
        <v>348</v>
      </c>
      <c r="B73" s="26" t="s">
        <v>153</v>
      </c>
      <c r="C73" s="14" t="s">
        <v>107</v>
      </c>
      <c r="D73" s="16" t="s">
        <v>154</v>
      </c>
      <c r="E73" s="16" t="s">
        <v>25</v>
      </c>
      <c r="F73" s="17" t="s">
        <v>155</v>
      </c>
      <c r="G73" s="60">
        <v>270</v>
      </c>
      <c r="H73" s="42"/>
      <c r="I73" s="42"/>
      <c r="J73" s="42"/>
      <c r="K73" s="42"/>
      <c r="L73" s="42"/>
      <c r="M73" s="16"/>
      <c r="N73" s="16"/>
    </row>
    <row r="74" spans="1:14" ht="36">
      <c r="A74" s="36" t="s">
        <v>349</v>
      </c>
      <c r="B74" s="31" t="s">
        <v>156</v>
      </c>
      <c r="C74" s="15" t="s">
        <v>107</v>
      </c>
      <c r="D74" s="15" t="s">
        <v>157</v>
      </c>
      <c r="E74" s="15" t="s">
        <v>158</v>
      </c>
      <c r="F74" s="15" t="s">
        <v>18</v>
      </c>
      <c r="G74" s="61">
        <v>15</v>
      </c>
      <c r="H74" s="42"/>
      <c r="I74" s="42"/>
      <c r="J74" s="42"/>
      <c r="K74" s="42"/>
      <c r="L74" s="42"/>
      <c r="M74" s="16"/>
      <c r="N74" s="16"/>
    </row>
    <row r="75" spans="1:14" ht="36">
      <c r="A75" s="36" t="s">
        <v>350</v>
      </c>
      <c r="B75" s="31" t="s">
        <v>156</v>
      </c>
      <c r="C75" s="15" t="s">
        <v>107</v>
      </c>
      <c r="D75" s="15" t="s">
        <v>159</v>
      </c>
      <c r="E75" s="15" t="s">
        <v>158</v>
      </c>
      <c r="F75" s="15" t="s">
        <v>18</v>
      </c>
      <c r="G75" s="61">
        <v>50</v>
      </c>
      <c r="H75" s="42"/>
      <c r="I75" s="42"/>
      <c r="J75" s="42"/>
      <c r="K75" s="42"/>
      <c r="L75" s="42"/>
      <c r="M75" s="16"/>
      <c r="N75" s="16"/>
    </row>
    <row r="76" spans="1:14" ht="48">
      <c r="A76" s="36" t="s">
        <v>351</v>
      </c>
      <c r="B76" s="31" t="s">
        <v>160</v>
      </c>
      <c r="C76" s="15" t="s">
        <v>86</v>
      </c>
      <c r="D76" s="15" t="s">
        <v>17</v>
      </c>
      <c r="E76" s="15" t="s">
        <v>25</v>
      </c>
      <c r="F76" s="15" t="s">
        <v>29</v>
      </c>
      <c r="G76" s="62">
        <v>180000</v>
      </c>
      <c r="H76" s="42"/>
      <c r="I76" s="42"/>
      <c r="J76" s="42"/>
      <c r="K76" s="42"/>
      <c r="L76" s="42"/>
      <c r="M76" s="16"/>
      <c r="N76" s="16"/>
    </row>
    <row r="77" spans="1:14" ht="24">
      <c r="A77" s="36" t="s">
        <v>352</v>
      </c>
      <c r="B77" s="31" t="s">
        <v>161</v>
      </c>
      <c r="C77" s="25" t="s">
        <v>34</v>
      </c>
      <c r="D77" s="25" t="s">
        <v>132</v>
      </c>
      <c r="E77" s="25" t="s">
        <v>162</v>
      </c>
      <c r="F77" s="25" t="s">
        <v>18</v>
      </c>
      <c r="G77" s="62">
        <v>20</v>
      </c>
      <c r="H77" s="42"/>
      <c r="I77" s="42"/>
      <c r="J77" s="42"/>
      <c r="K77" s="42"/>
      <c r="L77" s="42"/>
      <c r="M77" s="16"/>
      <c r="N77" s="16"/>
    </row>
    <row r="78" spans="1:14" ht="12">
      <c r="A78" s="36" t="s">
        <v>353</v>
      </c>
      <c r="B78" s="31" t="s">
        <v>163</v>
      </c>
      <c r="C78" s="15" t="s">
        <v>141</v>
      </c>
      <c r="D78" s="26" t="s">
        <v>164</v>
      </c>
      <c r="E78" s="15" t="s">
        <v>18</v>
      </c>
      <c r="F78" s="15" t="s">
        <v>71</v>
      </c>
      <c r="G78" s="61">
        <v>30000</v>
      </c>
      <c r="H78" s="42"/>
      <c r="I78" s="42"/>
      <c r="J78" s="42"/>
      <c r="K78" s="42"/>
      <c r="L78" s="42"/>
      <c r="M78" s="16"/>
      <c r="N78" s="16"/>
    </row>
    <row r="79" spans="1:14" ht="12">
      <c r="A79" s="36" t="s">
        <v>354</v>
      </c>
      <c r="B79" s="31" t="s">
        <v>165</v>
      </c>
      <c r="C79" s="15" t="s">
        <v>12</v>
      </c>
      <c r="D79" s="26" t="s">
        <v>138</v>
      </c>
      <c r="E79" s="26" t="s">
        <v>166</v>
      </c>
      <c r="F79" s="26" t="s">
        <v>18</v>
      </c>
      <c r="G79" s="61">
        <v>60</v>
      </c>
      <c r="H79" s="42"/>
      <c r="I79" s="42"/>
      <c r="J79" s="42"/>
      <c r="K79" s="42"/>
      <c r="L79" s="42"/>
      <c r="M79" s="16"/>
      <c r="N79" s="16"/>
    </row>
    <row r="80" spans="1:14" ht="12">
      <c r="A80" s="36" t="s">
        <v>355</v>
      </c>
      <c r="B80" s="15" t="s">
        <v>167</v>
      </c>
      <c r="C80" s="15" t="s">
        <v>34</v>
      </c>
      <c r="D80" s="15" t="s">
        <v>84</v>
      </c>
      <c r="E80" s="26" t="s">
        <v>127</v>
      </c>
      <c r="F80" s="26" t="s">
        <v>18</v>
      </c>
      <c r="G80" s="61">
        <v>4</v>
      </c>
      <c r="H80" s="42"/>
      <c r="I80" s="42"/>
      <c r="J80" s="42"/>
      <c r="K80" s="42"/>
      <c r="L80" s="42"/>
      <c r="M80" s="16"/>
      <c r="N80" s="16"/>
    </row>
    <row r="81" spans="1:14" ht="12">
      <c r="A81" s="36" t="s">
        <v>356</v>
      </c>
      <c r="B81" s="15" t="s">
        <v>167</v>
      </c>
      <c r="C81" s="15" t="s">
        <v>34</v>
      </c>
      <c r="D81" s="15" t="s">
        <v>168</v>
      </c>
      <c r="E81" s="15" t="s">
        <v>127</v>
      </c>
      <c r="F81" s="15" t="s">
        <v>37</v>
      </c>
      <c r="G81" s="63">
        <v>4</v>
      </c>
      <c r="H81" s="42"/>
      <c r="I81" s="42"/>
      <c r="J81" s="42"/>
      <c r="K81" s="42"/>
      <c r="L81" s="42"/>
      <c r="M81" s="16"/>
      <c r="N81" s="16"/>
    </row>
    <row r="82" spans="1:14" ht="48">
      <c r="A82" s="36" t="s">
        <v>357</v>
      </c>
      <c r="B82" s="15" t="s">
        <v>169</v>
      </c>
      <c r="C82" s="15" t="s">
        <v>73</v>
      </c>
      <c r="D82" s="15" t="s">
        <v>95</v>
      </c>
      <c r="E82" s="15" t="s">
        <v>25</v>
      </c>
      <c r="F82" s="15" t="s">
        <v>26</v>
      </c>
      <c r="G82" s="63">
        <v>120</v>
      </c>
      <c r="H82" s="42"/>
      <c r="I82" s="42"/>
      <c r="J82" s="42"/>
      <c r="K82" s="42"/>
      <c r="L82" s="42"/>
      <c r="M82" s="16"/>
      <c r="N82" s="16"/>
    </row>
    <row r="83" spans="1:14" ht="24">
      <c r="A83" s="36" t="s">
        <v>358</v>
      </c>
      <c r="B83" s="15" t="s">
        <v>170</v>
      </c>
      <c r="C83" s="15" t="s">
        <v>141</v>
      </c>
      <c r="D83" s="15" t="s">
        <v>95</v>
      </c>
      <c r="E83" s="15" t="s">
        <v>131</v>
      </c>
      <c r="F83" s="15" t="s">
        <v>18</v>
      </c>
      <c r="G83" s="63">
        <v>50</v>
      </c>
      <c r="H83" s="42"/>
      <c r="I83" s="42"/>
      <c r="J83" s="42"/>
      <c r="K83" s="42"/>
      <c r="L83" s="42"/>
      <c r="M83" s="16"/>
      <c r="N83" s="16"/>
    </row>
    <row r="84" spans="1:14" ht="12">
      <c r="A84" s="36" t="s">
        <v>359</v>
      </c>
      <c r="B84" s="15" t="s">
        <v>171</v>
      </c>
      <c r="C84" s="15" t="s">
        <v>16</v>
      </c>
      <c r="D84" s="28" t="s">
        <v>172</v>
      </c>
      <c r="E84" s="15" t="s">
        <v>80</v>
      </c>
      <c r="F84" s="15" t="s">
        <v>37</v>
      </c>
      <c r="G84" s="63">
        <v>50</v>
      </c>
      <c r="H84" s="42"/>
      <c r="I84" s="42"/>
      <c r="J84" s="42"/>
      <c r="K84" s="42"/>
      <c r="L84" s="42"/>
      <c r="M84" s="16"/>
      <c r="N84" s="16"/>
    </row>
    <row r="85" spans="1:14" ht="12">
      <c r="A85" s="36" t="s">
        <v>360</v>
      </c>
      <c r="B85" s="15" t="s">
        <v>171</v>
      </c>
      <c r="C85" s="15" t="s">
        <v>16</v>
      </c>
      <c r="D85" s="28" t="s">
        <v>173</v>
      </c>
      <c r="E85" s="15" t="s">
        <v>65</v>
      </c>
      <c r="F85" s="15" t="s">
        <v>37</v>
      </c>
      <c r="G85" s="63">
        <v>40</v>
      </c>
      <c r="H85" s="42"/>
      <c r="I85" s="42"/>
      <c r="J85" s="42"/>
      <c r="K85" s="42"/>
      <c r="L85" s="42"/>
      <c r="M85" s="16"/>
      <c r="N85" s="16"/>
    </row>
    <row r="86" spans="1:14" ht="12">
      <c r="A86" s="36" t="s">
        <v>361</v>
      </c>
      <c r="B86" s="15" t="s">
        <v>171</v>
      </c>
      <c r="C86" s="15" t="s">
        <v>16</v>
      </c>
      <c r="D86" s="28" t="s">
        <v>174</v>
      </c>
      <c r="E86" s="15" t="s">
        <v>25</v>
      </c>
      <c r="F86" s="15" t="s">
        <v>26</v>
      </c>
      <c r="G86" s="59">
        <v>200</v>
      </c>
      <c r="H86" s="42"/>
      <c r="I86" s="42"/>
      <c r="J86" s="42"/>
      <c r="K86" s="42"/>
      <c r="L86" s="42"/>
      <c r="M86" s="16"/>
      <c r="N86" s="16"/>
    </row>
    <row r="87" spans="1:14" ht="12">
      <c r="A87" s="36" t="s">
        <v>362</v>
      </c>
      <c r="B87" s="15" t="s">
        <v>175</v>
      </c>
      <c r="C87" s="15" t="s">
        <v>16</v>
      </c>
      <c r="D87" s="28" t="s">
        <v>105</v>
      </c>
      <c r="E87" s="15" t="s">
        <v>25</v>
      </c>
      <c r="F87" s="15" t="s">
        <v>26</v>
      </c>
      <c r="G87" s="59">
        <v>24</v>
      </c>
      <c r="H87" s="42"/>
      <c r="I87" s="42"/>
      <c r="J87" s="42"/>
      <c r="K87" s="42"/>
      <c r="L87" s="42"/>
      <c r="M87" s="16"/>
      <c r="N87" s="16"/>
    </row>
    <row r="88" spans="1:14" ht="12">
      <c r="A88" s="36" t="s">
        <v>363</v>
      </c>
      <c r="B88" s="15" t="s">
        <v>175</v>
      </c>
      <c r="C88" s="15" t="s">
        <v>16</v>
      </c>
      <c r="D88" s="28" t="s">
        <v>84</v>
      </c>
      <c r="E88" s="15" t="s">
        <v>25</v>
      </c>
      <c r="F88" s="15" t="s">
        <v>26</v>
      </c>
      <c r="G88" s="59">
        <v>80</v>
      </c>
      <c r="H88" s="42"/>
      <c r="I88" s="42"/>
      <c r="J88" s="42"/>
      <c r="K88" s="42"/>
      <c r="L88" s="42"/>
      <c r="M88" s="16"/>
      <c r="N88" s="16"/>
    </row>
    <row r="89" spans="1:14" ht="24">
      <c r="A89" s="36" t="s">
        <v>364</v>
      </c>
      <c r="B89" s="15" t="s">
        <v>175</v>
      </c>
      <c r="C89" s="15" t="s">
        <v>16</v>
      </c>
      <c r="D89" s="28" t="s">
        <v>77</v>
      </c>
      <c r="E89" s="15" t="s">
        <v>176</v>
      </c>
      <c r="F89" s="15" t="s">
        <v>177</v>
      </c>
      <c r="G89" s="59">
        <v>10</v>
      </c>
      <c r="H89" s="42"/>
      <c r="I89" s="42"/>
      <c r="J89" s="42"/>
      <c r="K89" s="42"/>
      <c r="L89" s="42"/>
      <c r="M89" s="16"/>
      <c r="N89" s="16"/>
    </row>
    <row r="90" spans="1:14" ht="12">
      <c r="A90" s="36" t="s">
        <v>365</v>
      </c>
      <c r="B90" s="15" t="s">
        <v>178</v>
      </c>
      <c r="C90" s="15" t="s">
        <v>12</v>
      </c>
      <c r="D90" s="28" t="s">
        <v>144</v>
      </c>
      <c r="E90" s="15" t="s">
        <v>179</v>
      </c>
      <c r="F90" s="15" t="s">
        <v>37</v>
      </c>
      <c r="G90" s="59">
        <v>6</v>
      </c>
      <c r="H90" s="42"/>
      <c r="I90" s="42"/>
      <c r="J90" s="42"/>
      <c r="K90" s="42"/>
      <c r="L90" s="42"/>
      <c r="M90" s="16"/>
      <c r="N90" s="16"/>
    </row>
    <row r="91" spans="1:14" ht="48">
      <c r="A91" s="36" t="s">
        <v>366</v>
      </c>
      <c r="B91" s="15" t="s">
        <v>180</v>
      </c>
      <c r="C91" s="15" t="s">
        <v>16</v>
      </c>
      <c r="D91" s="15" t="s">
        <v>17</v>
      </c>
      <c r="E91" s="15" t="s">
        <v>25</v>
      </c>
      <c r="F91" s="15" t="s">
        <v>29</v>
      </c>
      <c r="G91" s="63">
        <v>40</v>
      </c>
      <c r="H91" s="42"/>
      <c r="I91" s="42"/>
      <c r="J91" s="42"/>
      <c r="K91" s="42"/>
      <c r="L91" s="42"/>
      <c r="M91" s="16"/>
      <c r="N91" s="16"/>
    </row>
    <row r="92" spans="1:14" ht="24">
      <c r="A92" s="36" t="s">
        <v>367</v>
      </c>
      <c r="B92" s="15" t="s">
        <v>181</v>
      </c>
      <c r="C92" s="15" t="s">
        <v>16</v>
      </c>
      <c r="D92" s="15" t="s">
        <v>182</v>
      </c>
      <c r="E92" s="15" t="s">
        <v>183</v>
      </c>
      <c r="F92" s="15" t="s">
        <v>37</v>
      </c>
      <c r="G92" s="63">
        <v>2</v>
      </c>
      <c r="H92" s="42"/>
      <c r="I92" s="42"/>
      <c r="J92" s="42"/>
      <c r="K92" s="42"/>
      <c r="L92" s="42"/>
      <c r="M92" s="16"/>
      <c r="N92" s="16"/>
    </row>
    <row r="93" spans="1:14" ht="12">
      <c r="A93" s="36" t="s">
        <v>368</v>
      </c>
      <c r="B93" s="25" t="s">
        <v>184</v>
      </c>
      <c r="C93" s="25" t="s">
        <v>34</v>
      </c>
      <c r="D93" s="25" t="s">
        <v>185</v>
      </c>
      <c r="E93" s="25" t="s">
        <v>18</v>
      </c>
      <c r="F93" s="25" t="s">
        <v>37</v>
      </c>
      <c r="G93" s="63">
        <v>30</v>
      </c>
      <c r="H93" s="42"/>
      <c r="I93" s="42"/>
      <c r="J93" s="42"/>
      <c r="K93" s="42"/>
      <c r="L93" s="42"/>
      <c r="M93" s="16"/>
      <c r="N93" s="16"/>
    </row>
    <row r="94" spans="1:14" ht="12">
      <c r="A94" s="36" t="s">
        <v>369</v>
      </c>
      <c r="B94" s="15" t="s">
        <v>186</v>
      </c>
      <c r="C94" s="25" t="s">
        <v>187</v>
      </c>
      <c r="D94" s="25" t="s">
        <v>188</v>
      </c>
      <c r="E94" s="25" t="s">
        <v>25</v>
      </c>
      <c r="F94" s="25" t="s">
        <v>37</v>
      </c>
      <c r="G94" s="63">
        <v>15</v>
      </c>
      <c r="H94" s="42"/>
      <c r="I94" s="42"/>
      <c r="J94" s="42"/>
      <c r="K94" s="42"/>
      <c r="L94" s="42"/>
      <c r="M94" s="16"/>
      <c r="N94" s="16"/>
    </row>
    <row r="95" spans="1:14" ht="12">
      <c r="A95" s="36" t="s">
        <v>370</v>
      </c>
      <c r="B95" s="15" t="s">
        <v>189</v>
      </c>
      <c r="C95" s="25" t="s">
        <v>190</v>
      </c>
      <c r="D95" s="25" t="s">
        <v>191</v>
      </c>
      <c r="E95" s="25" t="s">
        <v>25</v>
      </c>
      <c r="F95" s="25" t="s">
        <v>37</v>
      </c>
      <c r="G95" s="63">
        <v>8</v>
      </c>
      <c r="H95" s="42"/>
      <c r="I95" s="42"/>
      <c r="J95" s="42"/>
      <c r="K95" s="42"/>
      <c r="L95" s="42"/>
      <c r="M95" s="16"/>
      <c r="N95" s="16"/>
    </row>
    <row r="96" spans="1:14" ht="12">
      <c r="A96" s="36" t="s">
        <v>371</v>
      </c>
      <c r="B96" s="31" t="s">
        <v>192</v>
      </c>
      <c r="C96" s="15" t="s">
        <v>16</v>
      </c>
      <c r="D96" s="26" t="s">
        <v>64</v>
      </c>
      <c r="E96" s="26" t="s">
        <v>25</v>
      </c>
      <c r="F96" s="26" t="s">
        <v>18</v>
      </c>
      <c r="G96" s="61">
        <v>30</v>
      </c>
      <c r="H96" s="42"/>
      <c r="I96" s="42"/>
      <c r="J96" s="42"/>
      <c r="K96" s="42"/>
      <c r="L96" s="42"/>
      <c r="M96" s="16"/>
      <c r="N96" s="16"/>
    </row>
    <row r="97" spans="1:14" ht="12">
      <c r="A97" s="36" t="s">
        <v>372</v>
      </c>
      <c r="B97" s="31" t="s">
        <v>192</v>
      </c>
      <c r="C97" s="15" t="s">
        <v>16</v>
      </c>
      <c r="D97" s="26" t="s">
        <v>193</v>
      </c>
      <c r="E97" s="26" t="s">
        <v>25</v>
      </c>
      <c r="F97" s="26" t="s">
        <v>18</v>
      </c>
      <c r="G97" s="59">
        <v>15</v>
      </c>
      <c r="H97" s="42"/>
      <c r="I97" s="42"/>
      <c r="J97" s="42"/>
      <c r="K97" s="42"/>
      <c r="L97" s="42"/>
      <c r="M97" s="16"/>
      <c r="N97" s="16"/>
    </row>
    <row r="98" spans="1:14" ht="12">
      <c r="A98" s="36" t="s">
        <v>373</v>
      </c>
      <c r="B98" s="31" t="s">
        <v>192</v>
      </c>
      <c r="C98" s="15" t="s">
        <v>16</v>
      </c>
      <c r="D98" s="26" t="s">
        <v>132</v>
      </c>
      <c r="E98" s="26" t="s">
        <v>25</v>
      </c>
      <c r="F98" s="26" t="s">
        <v>18</v>
      </c>
      <c r="G98" s="59">
        <v>5</v>
      </c>
      <c r="H98" s="42"/>
      <c r="I98" s="42"/>
      <c r="J98" s="42"/>
      <c r="K98" s="42"/>
      <c r="L98" s="42"/>
      <c r="M98" s="16"/>
      <c r="N98" s="16"/>
    </row>
    <row r="99" spans="1:14" ht="12">
      <c r="A99" s="36" t="s">
        <v>374</v>
      </c>
      <c r="B99" s="15" t="s">
        <v>194</v>
      </c>
      <c r="C99" s="25" t="s">
        <v>34</v>
      </c>
      <c r="D99" s="25" t="s">
        <v>53</v>
      </c>
      <c r="E99" s="25" t="s">
        <v>195</v>
      </c>
      <c r="F99" s="25" t="s">
        <v>37</v>
      </c>
      <c r="G99" s="63">
        <v>4</v>
      </c>
      <c r="H99" s="42"/>
      <c r="I99" s="42"/>
      <c r="J99" s="42"/>
      <c r="K99" s="42"/>
      <c r="L99" s="42"/>
      <c r="M99" s="16"/>
      <c r="N99" s="16"/>
    </row>
    <row r="100" spans="1:14" ht="12">
      <c r="A100" s="36" t="s">
        <v>375</v>
      </c>
      <c r="B100" s="31" t="s">
        <v>196</v>
      </c>
      <c r="C100" s="25" t="s">
        <v>16</v>
      </c>
      <c r="D100" s="31" t="s">
        <v>197</v>
      </c>
      <c r="E100" s="31" t="s">
        <v>43</v>
      </c>
      <c r="F100" s="31" t="s">
        <v>18</v>
      </c>
      <c r="G100" s="63">
        <v>3200</v>
      </c>
      <c r="H100" s="42"/>
      <c r="I100" s="42"/>
      <c r="J100" s="42"/>
      <c r="K100" s="42"/>
      <c r="L100" s="42"/>
      <c r="M100" s="16"/>
      <c r="N100" s="16"/>
    </row>
    <row r="101" spans="1:14" ht="12">
      <c r="A101" s="36" t="s">
        <v>376</v>
      </c>
      <c r="B101" s="31" t="s">
        <v>196</v>
      </c>
      <c r="C101" s="25" t="s">
        <v>16</v>
      </c>
      <c r="D101" s="31" t="s">
        <v>21</v>
      </c>
      <c r="E101" s="31" t="s">
        <v>43</v>
      </c>
      <c r="F101" s="31" t="s">
        <v>18</v>
      </c>
      <c r="G101" s="63">
        <v>2500</v>
      </c>
      <c r="H101" s="42"/>
      <c r="I101" s="42"/>
      <c r="J101" s="42"/>
      <c r="K101" s="42"/>
      <c r="L101" s="42"/>
      <c r="M101" s="16"/>
      <c r="N101" s="16"/>
    </row>
    <row r="102" spans="1:14" ht="12">
      <c r="A102" s="36" t="s">
        <v>377</v>
      </c>
      <c r="B102" s="31" t="s">
        <v>198</v>
      </c>
      <c r="C102" s="25" t="s">
        <v>199</v>
      </c>
      <c r="D102" s="31" t="s">
        <v>200</v>
      </c>
      <c r="E102" s="31" t="s">
        <v>131</v>
      </c>
      <c r="F102" s="31" t="s">
        <v>18</v>
      </c>
      <c r="G102" s="63">
        <v>6</v>
      </c>
      <c r="H102" s="42"/>
      <c r="I102" s="42"/>
      <c r="J102" s="42"/>
      <c r="K102" s="42"/>
      <c r="L102" s="42"/>
      <c r="M102" s="16"/>
      <c r="N102" s="16"/>
    </row>
    <row r="103" spans="1:14" ht="36">
      <c r="A103" s="36" t="s">
        <v>378</v>
      </c>
      <c r="B103" s="31" t="s">
        <v>201</v>
      </c>
      <c r="C103" s="25" t="s">
        <v>86</v>
      </c>
      <c r="D103" s="26" t="s">
        <v>69</v>
      </c>
      <c r="E103" s="26" t="s">
        <v>25</v>
      </c>
      <c r="F103" s="26" t="s">
        <v>71</v>
      </c>
      <c r="G103" s="61">
        <v>100</v>
      </c>
      <c r="H103" s="42"/>
      <c r="I103" s="42"/>
      <c r="J103" s="42"/>
      <c r="K103" s="42"/>
      <c r="L103" s="42"/>
      <c r="M103" s="16"/>
      <c r="N103" s="16"/>
    </row>
    <row r="104" spans="1:14" ht="48">
      <c r="A104" s="36" t="s">
        <v>379</v>
      </c>
      <c r="B104" s="37" t="s">
        <v>202</v>
      </c>
      <c r="C104" s="15" t="s">
        <v>86</v>
      </c>
      <c r="D104" s="15" t="s">
        <v>69</v>
      </c>
      <c r="E104" s="15" t="s">
        <v>25</v>
      </c>
      <c r="F104" s="15" t="s">
        <v>29</v>
      </c>
      <c r="G104" s="61">
        <v>70000</v>
      </c>
      <c r="H104" s="42"/>
      <c r="I104" s="42"/>
      <c r="J104" s="42"/>
      <c r="K104" s="42"/>
      <c r="L104" s="42"/>
      <c r="M104" s="16"/>
      <c r="N104" s="16"/>
    </row>
    <row r="105" spans="1:14" ht="48">
      <c r="A105" s="36" t="s">
        <v>380</v>
      </c>
      <c r="B105" s="37" t="s">
        <v>203</v>
      </c>
      <c r="C105" s="15" t="s">
        <v>86</v>
      </c>
      <c r="D105" s="15" t="s">
        <v>69</v>
      </c>
      <c r="E105" s="15" t="s">
        <v>25</v>
      </c>
      <c r="F105" s="15" t="s">
        <v>31</v>
      </c>
      <c r="G105" s="61">
        <v>50</v>
      </c>
      <c r="H105" s="42"/>
      <c r="I105" s="42"/>
      <c r="J105" s="42"/>
      <c r="K105" s="42"/>
      <c r="L105" s="42"/>
      <c r="M105" s="16"/>
      <c r="N105" s="16"/>
    </row>
    <row r="106" spans="1:14" ht="48">
      <c r="A106" s="36" t="s">
        <v>381</v>
      </c>
      <c r="B106" s="37" t="s">
        <v>204</v>
      </c>
      <c r="C106" s="15" t="s">
        <v>86</v>
      </c>
      <c r="D106" s="15" t="s">
        <v>17</v>
      </c>
      <c r="E106" s="15" t="s">
        <v>25</v>
      </c>
      <c r="F106" s="15" t="s">
        <v>29</v>
      </c>
      <c r="G106" s="61">
        <v>5000</v>
      </c>
      <c r="H106" s="42"/>
      <c r="I106" s="42"/>
      <c r="J106" s="42"/>
      <c r="K106" s="42"/>
      <c r="L106" s="42"/>
      <c r="M106" s="16"/>
      <c r="N106" s="16"/>
    </row>
    <row r="107" spans="1:14" ht="48">
      <c r="A107" s="36" t="s">
        <v>382</v>
      </c>
      <c r="B107" s="31" t="s">
        <v>205</v>
      </c>
      <c r="C107" s="25" t="s">
        <v>12</v>
      </c>
      <c r="D107" s="25" t="s">
        <v>206</v>
      </c>
      <c r="E107" s="25" t="s">
        <v>18</v>
      </c>
      <c r="F107" s="20" t="s">
        <v>71</v>
      </c>
      <c r="G107" s="59">
        <v>400</v>
      </c>
      <c r="H107" s="42"/>
      <c r="I107" s="42"/>
      <c r="J107" s="42"/>
      <c r="K107" s="42"/>
      <c r="L107" s="42"/>
      <c r="M107" s="16"/>
      <c r="N107" s="16"/>
    </row>
    <row r="108" spans="1:14" ht="12">
      <c r="A108" s="36" t="s">
        <v>383</v>
      </c>
      <c r="B108" s="15" t="s">
        <v>207</v>
      </c>
      <c r="C108" s="15" t="s">
        <v>16</v>
      </c>
      <c r="D108" s="15" t="s">
        <v>208</v>
      </c>
      <c r="E108" s="15" t="s">
        <v>25</v>
      </c>
      <c r="F108" s="15" t="s">
        <v>26</v>
      </c>
      <c r="G108" s="64">
        <v>50</v>
      </c>
      <c r="H108" s="42"/>
      <c r="I108" s="42"/>
      <c r="J108" s="42"/>
      <c r="K108" s="42"/>
      <c r="L108" s="42"/>
      <c r="M108" s="16"/>
      <c r="N108" s="16"/>
    </row>
    <row r="109" spans="1:14" ht="24">
      <c r="A109" s="36" t="s">
        <v>384</v>
      </c>
      <c r="B109" s="15" t="s">
        <v>209</v>
      </c>
      <c r="C109" s="15" t="s">
        <v>16</v>
      </c>
      <c r="D109" s="25" t="s">
        <v>210</v>
      </c>
      <c r="E109" s="15" t="s">
        <v>211</v>
      </c>
      <c r="F109" s="15" t="s">
        <v>26</v>
      </c>
      <c r="G109" s="59">
        <v>200</v>
      </c>
      <c r="H109" s="42"/>
      <c r="I109" s="42"/>
      <c r="J109" s="42"/>
      <c r="K109" s="42"/>
      <c r="L109" s="42"/>
      <c r="M109" s="16"/>
      <c r="N109" s="16"/>
    </row>
    <row r="110" spans="1:14" ht="48">
      <c r="A110" s="36" t="s">
        <v>385</v>
      </c>
      <c r="B110" s="31" t="s">
        <v>212</v>
      </c>
      <c r="C110" s="15" t="s">
        <v>213</v>
      </c>
      <c r="D110" s="26" t="s">
        <v>214</v>
      </c>
      <c r="E110" s="26" t="s">
        <v>25</v>
      </c>
      <c r="F110" s="26" t="s">
        <v>29</v>
      </c>
      <c r="G110" s="61">
        <v>7000</v>
      </c>
      <c r="H110" s="42"/>
      <c r="I110" s="42"/>
      <c r="J110" s="42"/>
      <c r="K110" s="42"/>
      <c r="L110" s="42"/>
      <c r="M110" s="16"/>
      <c r="N110" s="16"/>
    </row>
    <row r="111" spans="1:14" ht="12">
      <c r="A111" s="36" t="s">
        <v>386</v>
      </c>
      <c r="B111" s="31" t="s">
        <v>215</v>
      </c>
      <c r="C111" s="25" t="s">
        <v>16</v>
      </c>
      <c r="D111" s="31" t="s">
        <v>193</v>
      </c>
      <c r="E111" s="31" t="s">
        <v>25</v>
      </c>
      <c r="F111" s="31" t="s">
        <v>18</v>
      </c>
      <c r="G111" s="62">
        <v>3</v>
      </c>
      <c r="H111" s="42"/>
      <c r="I111" s="42"/>
      <c r="J111" s="42"/>
      <c r="K111" s="42"/>
      <c r="L111" s="42"/>
      <c r="M111" s="16"/>
      <c r="N111" s="16"/>
    </row>
    <row r="112" spans="1:14" ht="12">
      <c r="A112" s="36" t="s">
        <v>387</v>
      </c>
      <c r="B112" s="15" t="s">
        <v>216</v>
      </c>
      <c r="C112" s="15" t="s">
        <v>34</v>
      </c>
      <c r="D112" s="25" t="s">
        <v>95</v>
      </c>
      <c r="E112" s="15" t="s">
        <v>217</v>
      </c>
      <c r="F112" s="15" t="s">
        <v>37</v>
      </c>
      <c r="G112" s="59">
        <v>6</v>
      </c>
      <c r="H112" s="42"/>
      <c r="I112" s="42"/>
      <c r="J112" s="42"/>
      <c r="K112" s="42"/>
      <c r="L112" s="42"/>
      <c r="M112" s="16"/>
      <c r="N112" s="16"/>
    </row>
    <row r="113" spans="1:14" ht="60">
      <c r="A113" s="36" t="s">
        <v>388</v>
      </c>
      <c r="B113" s="25" t="s">
        <v>218</v>
      </c>
      <c r="C113" s="25" t="s">
        <v>219</v>
      </c>
      <c r="D113" s="25" t="s">
        <v>220</v>
      </c>
      <c r="E113" s="25" t="s">
        <v>221</v>
      </c>
      <c r="F113" s="25" t="s">
        <v>37</v>
      </c>
      <c r="G113" s="63">
        <v>60</v>
      </c>
      <c r="H113" s="42"/>
      <c r="I113" s="42"/>
      <c r="J113" s="42"/>
      <c r="K113" s="42"/>
      <c r="L113" s="42"/>
      <c r="M113" s="16"/>
      <c r="N113" s="16"/>
    </row>
    <row r="114" spans="1:14" ht="48">
      <c r="A114" s="36" t="s">
        <v>389</v>
      </c>
      <c r="B114" s="15" t="s">
        <v>222</v>
      </c>
      <c r="C114" s="15" t="s">
        <v>223</v>
      </c>
      <c r="D114" s="15" t="s">
        <v>17</v>
      </c>
      <c r="E114" s="15" t="s">
        <v>25</v>
      </c>
      <c r="F114" s="15" t="s">
        <v>29</v>
      </c>
      <c r="G114" s="61">
        <v>300000</v>
      </c>
      <c r="H114" s="42"/>
      <c r="I114" s="42"/>
      <c r="J114" s="42"/>
      <c r="K114" s="42"/>
      <c r="L114" s="42"/>
      <c r="M114" s="16"/>
      <c r="N114" s="16"/>
    </row>
    <row r="115" spans="1:14" ht="24">
      <c r="A115" s="36" t="s">
        <v>390</v>
      </c>
      <c r="B115" s="15" t="s">
        <v>222</v>
      </c>
      <c r="C115" s="15" t="s">
        <v>224</v>
      </c>
      <c r="D115" s="15" t="s">
        <v>225</v>
      </c>
      <c r="E115" s="15" t="s">
        <v>124</v>
      </c>
      <c r="F115" s="15" t="s">
        <v>225</v>
      </c>
      <c r="G115" s="61">
        <v>250</v>
      </c>
      <c r="H115" s="42"/>
      <c r="I115" s="42"/>
      <c r="J115" s="42"/>
      <c r="K115" s="42"/>
      <c r="L115" s="42"/>
      <c r="M115" s="16"/>
      <c r="N115" s="16"/>
    </row>
    <row r="116" spans="1:14" ht="12">
      <c r="A116" s="36" t="s">
        <v>391</v>
      </c>
      <c r="B116" s="25" t="s">
        <v>226</v>
      </c>
      <c r="C116" s="25" t="s">
        <v>12</v>
      </c>
      <c r="D116" s="25" t="s">
        <v>269</v>
      </c>
      <c r="E116" s="25" t="s">
        <v>227</v>
      </c>
      <c r="F116" s="25" t="s">
        <v>37</v>
      </c>
      <c r="G116" s="63">
        <v>320</v>
      </c>
      <c r="H116" s="42"/>
      <c r="I116" s="42"/>
      <c r="J116" s="42"/>
      <c r="K116" s="42"/>
      <c r="L116" s="42"/>
      <c r="M116" s="16"/>
      <c r="N116" s="16"/>
    </row>
    <row r="117" spans="1:14" ht="24">
      <c r="A117" s="36" t="s">
        <v>392</v>
      </c>
      <c r="B117" s="15" t="s">
        <v>228</v>
      </c>
      <c r="C117" s="15" t="s">
        <v>12</v>
      </c>
      <c r="D117" s="15" t="s">
        <v>229</v>
      </c>
      <c r="E117" s="15" t="s">
        <v>230</v>
      </c>
      <c r="F117" s="15" t="s">
        <v>18</v>
      </c>
      <c r="G117" s="61">
        <v>3</v>
      </c>
      <c r="H117" s="42"/>
      <c r="I117" s="42"/>
      <c r="J117" s="42"/>
      <c r="K117" s="42"/>
      <c r="L117" s="42"/>
      <c r="M117" s="16"/>
      <c r="N117" s="16"/>
    </row>
    <row r="118" spans="1:14" ht="12">
      <c r="A118" s="36" t="s">
        <v>393</v>
      </c>
      <c r="B118" s="31" t="s">
        <v>231</v>
      </c>
      <c r="C118" s="25" t="s">
        <v>12</v>
      </c>
      <c r="D118" s="25" t="s">
        <v>214</v>
      </c>
      <c r="E118" s="25" t="s">
        <v>18</v>
      </c>
      <c r="F118" s="20" t="s">
        <v>29</v>
      </c>
      <c r="G118" s="59">
        <v>100000</v>
      </c>
      <c r="H118" s="42"/>
      <c r="I118" s="42"/>
      <c r="J118" s="42"/>
      <c r="K118" s="42"/>
      <c r="L118" s="42"/>
      <c r="M118" s="16"/>
      <c r="N118" s="16"/>
    </row>
    <row r="119" spans="1:14" ht="48">
      <c r="A119" s="36" t="s">
        <v>394</v>
      </c>
      <c r="B119" s="25" t="s">
        <v>232</v>
      </c>
      <c r="C119" s="25" t="s">
        <v>34</v>
      </c>
      <c r="D119" s="25" t="s">
        <v>17</v>
      </c>
      <c r="E119" s="25" t="s">
        <v>233</v>
      </c>
      <c r="F119" s="25" t="s">
        <v>29</v>
      </c>
      <c r="G119" s="63">
        <v>120000</v>
      </c>
      <c r="H119" s="42"/>
      <c r="I119" s="42"/>
      <c r="J119" s="42"/>
      <c r="K119" s="42"/>
      <c r="L119" s="42"/>
      <c r="M119" s="16"/>
      <c r="N119" s="16"/>
    </row>
    <row r="120" spans="1:14" ht="24">
      <c r="A120" s="36" t="s">
        <v>395</v>
      </c>
      <c r="B120" s="15" t="s">
        <v>234</v>
      </c>
      <c r="C120" s="15" t="s">
        <v>235</v>
      </c>
      <c r="D120" s="15" t="s">
        <v>236</v>
      </c>
      <c r="E120" s="15" t="s">
        <v>237</v>
      </c>
      <c r="F120" s="15" t="s">
        <v>18</v>
      </c>
      <c r="G120" s="59">
        <v>24</v>
      </c>
      <c r="H120" s="42"/>
      <c r="I120" s="42"/>
      <c r="J120" s="42"/>
      <c r="K120" s="42"/>
      <c r="L120" s="42"/>
      <c r="M120" s="16"/>
      <c r="N120" s="16"/>
    </row>
    <row r="121" spans="1:14" ht="12">
      <c r="A121" s="36" t="s">
        <v>396</v>
      </c>
      <c r="B121" s="31" t="s">
        <v>238</v>
      </c>
      <c r="C121" s="25" t="s">
        <v>12</v>
      </c>
      <c r="D121" s="25" t="s">
        <v>74</v>
      </c>
      <c r="E121" s="25" t="s">
        <v>131</v>
      </c>
      <c r="F121" s="20" t="s">
        <v>18</v>
      </c>
      <c r="G121" s="59">
        <v>80</v>
      </c>
      <c r="H121" s="42"/>
      <c r="I121" s="42"/>
      <c r="J121" s="42"/>
      <c r="K121" s="42"/>
      <c r="L121" s="42"/>
      <c r="M121" s="16"/>
      <c r="N121" s="16"/>
    </row>
    <row r="122" spans="1:14" ht="12">
      <c r="A122" s="36" t="s">
        <v>397</v>
      </c>
      <c r="B122" s="15" t="s">
        <v>239</v>
      </c>
      <c r="C122" s="15" t="s">
        <v>16</v>
      </c>
      <c r="D122" s="15" t="s">
        <v>74</v>
      </c>
      <c r="E122" s="15" t="s">
        <v>25</v>
      </c>
      <c r="F122" s="15" t="s">
        <v>14</v>
      </c>
      <c r="G122" s="63">
        <v>120</v>
      </c>
      <c r="H122" s="42"/>
      <c r="I122" s="42"/>
      <c r="J122" s="42"/>
      <c r="K122" s="42"/>
      <c r="L122" s="42"/>
      <c r="M122" s="16"/>
      <c r="N122" s="16"/>
    </row>
    <row r="123" spans="1:14" ht="12">
      <c r="A123" s="36" t="s">
        <v>398</v>
      </c>
      <c r="B123" s="15" t="s">
        <v>239</v>
      </c>
      <c r="C123" s="15" t="s">
        <v>16</v>
      </c>
      <c r="D123" s="15" t="s">
        <v>240</v>
      </c>
      <c r="E123" s="15" t="s">
        <v>25</v>
      </c>
      <c r="F123" s="15" t="s">
        <v>14</v>
      </c>
      <c r="G123" s="63">
        <v>150</v>
      </c>
      <c r="H123" s="42"/>
      <c r="I123" s="42"/>
      <c r="J123" s="42"/>
      <c r="K123" s="42"/>
      <c r="L123" s="42"/>
      <c r="M123" s="16"/>
      <c r="N123" s="16"/>
    </row>
    <row r="124" spans="1:14" ht="12">
      <c r="A124" s="36" t="s">
        <v>399</v>
      </c>
      <c r="B124" s="15" t="s">
        <v>241</v>
      </c>
      <c r="C124" s="15" t="s">
        <v>12</v>
      </c>
      <c r="D124" s="15" t="s">
        <v>168</v>
      </c>
      <c r="E124" s="15" t="s">
        <v>78</v>
      </c>
      <c r="F124" s="15" t="s">
        <v>37</v>
      </c>
      <c r="G124" s="63">
        <v>30</v>
      </c>
      <c r="H124" s="42"/>
      <c r="I124" s="42"/>
      <c r="J124" s="42"/>
      <c r="K124" s="42"/>
      <c r="L124" s="42"/>
      <c r="M124" s="16"/>
      <c r="N124" s="16"/>
    </row>
    <row r="125" spans="1:14" ht="48">
      <c r="A125" s="36" t="s">
        <v>400</v>
      </c>
      <c r="B125" s="15" t="s">
        <v>242</v>
      </c>
      <c r="C125" s="15" t="s">
        <v>223</v>
      </c>
      <c r="D125" s="15" t="s">
        <v>17</v>
      </c>
      <c r="E125" s="15" t="s">
        <v>25</v>
      </c>
      <c r="F125" s="15" t="s">
        <v>29</v>
      </c>
      <c r="G125" s="59">
        <v>24</v>
      </c>
      <c r="H125" s="42"/>
      <c r="I125" s="42"/>
      <c r="J125" s="42"/>
      <c r="K125" s="42"/>
      <c r="L125" s="42"/>
      <c r="M125" s="16"/>
      <c r="N125" s="16"/>
    </row>
    <row r="126" spans="1:14" ht="12">
      <c r="A126" s="36" t="s">
        <v>401</v>
      </c>
      <c r="B126" s="15" t="s">
        <v>243</v>
      </c>
      <c r="C126" s="15" t="s">
        <v>66</v>
      </c>
      <c r="D126" s="15" t="s">
        <v>244</v>
      </c>
      <c r="E126" s="15" t="s">
        <v>25</v>
      </c>
      <c r="F126" s="15" t="s">
        <v>37</v>
      </c>
      <c r="G126" s="59">
        <v>210</v>
      </c>
      <c r="H126" s="42"/>
      <c r="I126" s="42"/>
      <c r="J126" s="42"/>
      <c r="K126" s="42"/>
      <c r="L126" s="42"/>
      <c r="M126" s="16"/>
      <c r="N126" s="16"/>
    </row>
    <row r="127" spans="1:14" ht="12">
      <c r="A127" s="36" t="s">
        <v>402</v>
      </c>
      <c r="B127" s="15" t="s">
        <v>243</v>
      </c>
      <c r="C127" s="15" t="s">
        <v>66</v>
      </c>
      <c r="D127" s="15" t="s">
        <v>245</v>
      </c>
      <c r="E127" s="15" t="s">
        <v>25</v>
      </c>
      <c r="F127" s="15" t="s">
        <v>37</v>
      </c>
      <c r="G127" s="59">
        <v>120</v>
      </c>
      <c r="H127" s="42"/>
      <c r="I127" s="42"/>
      <c r="J127" s="42"/>
      <c r="K127" s="42"/>
      <c r="L127" s="42"/>
      <c r="M127" s="16"/>
      <c r="N127" s="16"/>
    </row>
    <row r="128" spans="1:14" ht="48">
      <c r="A128" s="36" t="s">
        <v>403</v>
      </c>
      <c r="B128" s="15" t="s">
        <v>246</v>
      </c>
      <c r="C128" s="15" t="s">
        <v>16</v>
      </c>
      <c r="D128" s="15" t="s">
        <v>17</v>
      </c>
      <c r="E128" s="15" t="s">
        <v>247</v>
      </c>
      <c r="F128" s="15" t="s">
        <v>29</v>
      </c>
      <c r="G128" s="59">
        <v>250</v>
      </c>
      <c r="H128" s="42"/>
      <c r="I128" s="42"/>
      <c r="J128" s="42"/>
      <c r="K128" s="42"/>
      <c r="L128" s="42"/>
      <c r="M128" s="16"/>
      <c r="N128" s="16"/>
    </row>
    <row r="129" spans="1:14" ht="12">
      <c r="A129" s="36" t="s">
        <v>404</v>
      </c>
      <c r="B129" s="15" t="s">
        <v>248</v>
      </c>
      <c r="C129" s="15" t="s">
        <v>16</v>
      </c>
      <c r="D129" s="15" t="s">
        <v>71</v>
      </c>
      <c r="E129" s="15" t="s">
        <v>25</v>
      </c>
      <c r="F129" s="15" t="s">
        <v>26</v>
      </c>
      <c r="G129" s="59">
        <v>40</v>
      </c>
      <c r="H129" s="42"/>
      <c r="I129" s="42"/>
      <c r="J129" s="42"/>
      <c r="K129" s="42"/>
      <c r="L129" s="42"/>
      <c r="M129" s="16"/>
      <c r="N129" s="16"/>
    </row>
    <row r="130" spans="1:14" ht="12">
      <c r="A130" s="36" t="s">
        <v>405</v>
      </c>
      <c r="B130" s="15" t="s">
        <v>248</v>
      </c>
      <c r="C130" s="15" t="s">
        <v>16</v>
      </c>
      <c r="D130" s="15" t="s">
        <v>174</v>
      </c>
      <c r="E130" s="15" t="s">
        <v>25</v>
      </c>
      <c r="F130" s="15" t="s">
        <v>26</v>
      </c>
      <c r="G130" s="59">
        <v>350</v>
      </c>
      <c r="H130" s="42"/>
      <c r="I130" s="42"/>
      <c r="J130" s="42"/>
      <c r="K130" s="42"/>
      <c r="L130" s="42"/>
      <c r="M130" s="16"/>
      <c r="N130" s="16"/>
    </row>
    <row r="131" spans="1:14" ht="24">
      <c r="A131" s="36" t="s">
        <v>406</v>
      </c>
      <c r="B131" s="25" t="s">
        <v>249</v>
      </c>
      <c r="C131" s="25" t="s">
        <v>34</v>
      </c>
      <c r="D131" s="25" t="s">
        <v>132</v>
      </c>
      <c r="E131" s="25" t="s">
        <v>250</v>
      </c>
      <c r="F131" s="25" t="s">
        <v>18</v>
      </c>
      <c r="G131" s="63">
        <v>10</v>
      </c>
      <c r="H131" s="42"/>
      <c r="I131" s="42"/>
      <c r="J131" s="42"/>
      <c r="K131" s="42"/>
      <c r="L131" s="42"/>
      <c r="M131" s="16"/>
      <c r="N131" s="16"/>
    </row>
    <row r="132" spans="1:14" ht="24">
      <c r="A132" s="36" t="s">
        <v>407</v>
      </c>
      <c r="B132" s="15" t="s">
        <v>251</v>
      </c>
      <c r="C132" s="15" t="s">
        <v>12</v>
      </c>
      <c r="D132" s="15" t="s">
        <v>53</v>
      </c>
      <c r="E132" s="15" t="s">
        <v>252</v>
      </c>
      <c r="F132" s="15" t="s">
        <v>18</v>
      </c>
      <c r="G132" s="63">
        <v>20</v>
      </c>
      <c r="H132" s="42"/>
      <c r="I132" s="42"/>
      <c r="J132" s="42"/>
      <c r="K132" s="42"/>
      <c r="L132" s="42"/>
      <c r="M132" s="16"/>
      <c r="N132" s="16"/>
    </row>
    <row r="133" spans="1:14" ht="12">
      <c r="A133" s="36" t="s">
        <v>408</v>
      </c>
      <c r="B133" s="15" t="s">
        <v>253</v>
      </c>
      <c r="C133" s="15" t="s">
        <v>16</v>
      </c>
      <c r="D133" s="28" t="s">
        <v>254</v>
      </c>
      <c r="E133" s="15" t="s">
        <v>177</v>
      </c>
      <c r="F133" s="15" t="s">
        <v>37</v>
      </c>
      <c r="G133" s="59">
        <v>60</v>
      </c>
      <c r="H133" s="42"/>
      <c r="I133" s="42"/>
      <c r="J133" s="42"/>
      <c r="K133" s="42"/>
      <c r="L133" s="42"/>
      <c r="M133" s="16"/>
      <c r="N133" s="16"/>
    </row>
    <row r="134" spans="1:14" ht="24">
      <c r="A134" s="36" t="s">
        <v>409</v>
      </c>
      <c r="B134" s="15" t="s">
        <v>255</v>
      </c>
      <c r="C134" s="15" t="s">
        <v>68</v>
      </c>
      <c r="D134" s="15" t="s">
        <v>256</v>
      </c>
      <c r="E134" s="15" t="s">
        <v>56</v>
      </c>
      <c r="F134" s="15" t="s">
        <v>26</v>
      </c>
      <c r="G134" s="59">
        <v>1800</v>
      </c>
      <c r="H134" s="42"/>
      <c r="I134" s="42"/>
      <c r="J134" s="42"/>
      <c r="K134" s="42"/>
      <c r="L134" s="42"/>
      <c r="M134" s="16"/>
      <c r="N134" s="16"/>
    </row>
    <row r="135" spans="1:14" ht="12">
      <c r="A135" s="36" t="s">
        <v>410</v>
      </c>
      <c r="B135" s="15" t="s">
        <v>257</v>
      </c>
      <c r="C135" s="15" t="s">
        <v>16</v>
      </c>
      <c r="D135" s="15" t="s">
        <v>258</v>
      </c>
      <c r="E135" s="15" t="s">
        <v>25</v>
      </c>
      <c r="F135" s="15" t="s">
        <v>26</v>
      </c>
      <c r="G135" s="63">
        <v>60</v>
      </c>
      <c r="H135" s="42"/>
      <c r="I135" s="42"/>
      <c r="J135" s="42"/>
      <c r="K135" s="42"/>
      <c r="L135" s="42"/>
      <c r="M135" s="16"/>
      <c r="N135" s="16"/>
    </row>
    <row r="136" spans="1:14" ht="12">
      <c r="A136" s="36" t="s">
        <v>411</v>
      </c>
      <c r="B136" s="15" t="s">
        <v>259</v>
      </c>
      <c r="C136" s="15" t="s">
        <v>34</v>
      </c>
      <c r="D136" s="15" t="s">
        <v>193</v>
      </c>
      <c r="E136" s="15" t="s">
        <v>260</v>
      </c>
      <c r="F136" s="15" t="s">
        <v>37</v>
      </c>
      <c r="G136" s="59">
        <v>200</v>
      </c>
      <c r="H136" s="42"/>
      <c r="I136" s="42"/>
      <c r="J136" s="42"/>
      <c r="K136" s="42"/>
      <c r="L136" s="42"/>
      <c r="M136" s="16"/>
      <c r="N136" s="16"/>
    </row>
    <row r="137" spans="1:14" ht="12">
      <c r="A137" s="36" t="s">
        <v>412</v>
      </c>
      <c r="B137" s="15" t="s">
        <v>259</v>
      </c>
      <c r="C137" s="15" t="s">
        <v>34</v>
      </c>
      <c r="D137" s="15" t="s">
        <v>64</v>
      </c>
      <c r="E137" s="15" t="s">
        <v>260</v>
      </c>
      <c r="F137" s="15" t="s">
        <v>37</v>
      </c>
      <c r="G137" s="59">
        <v>380</v>
      </c>
      <c r="H137" s="42"/>
      <c r="I137" s="42"/>
      <c r="J137" s="42"/>
      <c r="K137" s="42"/>
      <c r="L137" s="42"/>
      <c r="M137" s="16"/>
      <c r="N137" s="16"/>
    </row>
    <row r="138" spans="1:14" ht="48">
      <c r="A138" s="36" t="s">
        <v>413</v>
      </c>
      <c r="B138" s="15" t="s">
        <v>259</v>
      </c>
      <c r="C138" s="15" t="s">
        <v>16</v>
      </c>
      <c r="D138" s="15" t="s">
        <v>17</v>
      </c>
      <c r="E138" s="15" t="s">
        <v>261</v>
      </c>
      <c r="F138" s="15" t="s">
        <v>29</v>
      </c>
      <c r="G138" s="59">
        <v>6000</v>
      </c>
      <c r="H138" s="42"/>
      <c r="I138" s="42"/>
      <c r="J138" s="42"/>
      <c r="K138" s="42"/>
      <c r="L138" s="42"/>
      <c r="M138" s="16"/>
      <c r="N138" s="16"/>
    </row>
    <row r="139" ht="12">
      <c r="J139" s="47"/>
    </row>
    <row r="142" ht="12">
      <c r="B142" s="38"/>
    </row>
    <row r="143" ht="12">
      <c r="B143" s="39"/>
    </row>
    <row r="145" spans="1:7" ht="12">
      <c r="A145" s="4"/>
      <c r="B145" s="40" t="s">
        <v>262</v>
      </c>
      <c r="C145" s="5"/>
      <c r="D145" s="6"/>
      <c r="E145" s="6"/>
      <c r="F145" s="7"/>
      <c r="G145" s="66"/>
    </row>
    <row r="146" spans="1:11" ht="12">
      <c r="A146" s="51" t="s">
        <v>263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ht="12">
      <c r="A147" s="51" t="s">
        <v>264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 ht="12">
      <c r="A148" s="52" t="s">
        <v>275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ht="12">
      <c r="A149" s="48" t="s">
        <v>274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">
      <c r="A150" s="48" t="s">
        <v>265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">
      <c r="A151" s="48" t="s">
        <v>266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">
      <c r="A154" s="49" t="s">
        <v>267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2">
      <c r="A155" s="50" t="s">
        <v>268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</sheetData>
  <sheetProtection selectLockedCells="1" selectUnlockedCells="1"/>
  <mergeCells count="10">
    <mergeCell ref="A152:K152"/>
    <mergeCell ref="A153:K153"/>
    <mergeCell ref="A154:K154"/>
    <mergeCell ref="A155:K155"/>
    <mergeCell ref="A146:K146"/>
    <mergeCell ref="A147:K147"/>
    <mergeCell ref="A148:K148"/>
    <mergeCell ref="A149:K149"/>
    <mergeCell ref="A150:K150"/>
    <mergeCell ref="A151:K151"/>
  </mergeCells>
  <printOptions/>
  <pageMargins left="0.15748031496062992" right="0.15748031496062992" top="0.35433070866141736" bottom="0.3937007874015748" header="0.11811023622047245" footer="0.15748031496062992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:A138"/>
    </sheetView>
  </sheetViews>
  <sheetFormatPr defaultColWidth="11.57421875" defaultRowHeight="12.75"/>
  <cols>
    <col min="1" max="1" width="11.57421875" style="1" customWidth="1"/>
    <col min="2" max="2" width="23.57421875" style="3" bestFit="1" customWidth="1"/>
    <col min="3" max="3" width="7.140625" style="3" customWidth="1"/>
    <col min="4" max="4" width="25.57421875" style="3" customWidth="1"/>
    <col min="5" max="5" width="10.57421875" style="3" bestFit="1" customWidth="1"/>
    <col min="6" max="6" width="4.421875" style="3" customWidth="1"/>
    <col min="7" max="7" width="7.57421875" style="1" customWidth="1"/>
    <col min="8" max="8" width="8.421875" style="46" bestFit="1" customWidth="1"/>
    <col min="9" max="9" width="9.00390625" style="46" bestFit="1" customWidth="1"/>
    <col min="10" max="10" width="10.8515625" style="46" bestFit="1" customWidth="1"/>
    <col min="11" max="11" width="13.28125" style="46" customWidth="1"/>
    <col min="12" max="12" width="9.57421875" style="46" bestFit="1" customWidth="1"/>
    <col min="13" max="16384" width="11.57421875" style="1" customWidth="1"/>
  </cols>
  <sheetData>
    <row r="1" spans="1:12" ht="36">
      <c r="A1" s="9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35" t="s">
        <v>276</v>
      </c>
    </row>
    <row r="2" spans="1:12" ht="12">
      <c r="A2" s="36" t="s">
        <v>277</v>
      </c>
      <c r="B2" s="36" t="s">
        <v>11</v>
      </c>
      <c r="C2" s="13" t="s">
        <v>12</v>
      </c>
      <c r="D2" s="29" t="s">
        <v>13</v>
      </c>
      <c r="E2" s="25">
        <v>120</v>
      </c>
      <c r="F2" s="13" t="s">
        <v>14</v>
      </c>
      <c r="G2" s="41">
        <v>200</v>
      </c>
      <c r="H2" s="42">
        <v>6676.999999999999</v>
      </c>
      <c r="I2" s="43">
        <v>7211.16</v>
      </c>
      <c r="J2" s="42">
        <v>1335399.9999999998</v>
      </c>
      <c r="K2" s="42">
        <v>1442232</v>
      </c>
      <c r="L2" s="42">
        <f>ROUND(J2*0.02,0)</f>
        <v>26708</v>
      </c>
    </row>
    <row r="3" spans="1:12" ht="48">
      <c r="A3" s="36" t="s">
        <v>278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>
        <v>200</v>
      </c>
      <c r="H3" s="42">
        <v>272.7407407407407</v>
      </c>
      <c r="I3" s="42">
        <v>294.56</v>
      </c>
      <c r="J3" s="42">
        <v>54548.14814814814</v>
      </c>
      <c r="K3" s="42">
        <v>58912</v>
      </c>
      <c r="L3" s="42">
        <f aca="true" t="shared" si="0" ref="L3:L66">ROUND(J3*0.02,0)</f>
        <v>1091</v>
      </c>
    </row>
    <row r="4" spans="1:12" ht="24">
      <c r="A4" s="36" t="s">
        <v>279</v>
      </c>
      <c r="B4" s="15" t="s">
        <v>20</v>
      </c>
      <c r="C4" s="15" t="s">
        <v>16</v>
      </c>
      <c r="D4" s="15" t="s">
        <v>21</v>
      </c>
      <c r="E4" s="15" t="s">
        <v>22</v>
      </c>
      <c r="F4" s="15" t="s">
        <v>18</v>
      </c>
      <c r="G4" s="16">
        <v>350</v>
      </c>
      <c r="H4" s="42">
        <v>18.537037037037035</v>
      </c>
      <c r="I4" s="42">
        <v>20.02</v>
      </c>
      <c r="J4" s="42">
        <v>6487.962962962962</v>
      </c>
      <c r="K4" s="42">
        <v>7007</v>
      </c>
      <c r="L4" s="42">
        <f t="shared" si="0"/>
        <v>130</v>
      </c>
    </row>
    <row r="5" spans="1:12" ht="12">
      <c r="A5" s="36" t="s">
        <v>280</v>
      </c>
      <c r="B5" s="15" t="s">
        <v>23</v>
      </c>
      <c r="C5" s="15" t="s">
        <v>16</v>
      </c>
      <c r="D5" s="15" t="s">
        <v>24</v>
      </c>
      <c r="E5" s="15" t="s">
        <v>25</v>
      </c>
      <c r="F5" s="15" t="s">
        <v>26</v>
      </c>
      <c r="G5" s="16">
        <v>180</v>
      </c>
      <c r="H5" s="42">
        <v>329.99999999999994</v>
      </c>
      <c r="I5" s="42">
        <v>356.4</v>
      </c>
      <c r="J5" s="42">
        <v>59399.99999999999</v>
      </c>
      <c r="K5" s="42">
        <v>64151.99999999999</v>
      </c>
      <c r="L5" s="42">
        <f t="shared" si="0"/>
        <v>1188</v>
      </c>
    </row>
    <row r="6" spans="1:12" ht="48">
      <c r="A6" s="36" t="s">
        <v>281</v>
      </c>
      <c r="B6" s="15" t="s">
        <v>27</v>
      </c>
      <c r="C6" s="15" t="s">
        <v>12</v>
      </c>
      <c r="D6" s="15" t="s">
        <v>17</v>
      </c>
      <c r="E6" s="16" t="s">
        <v>28</v>
      </c>
      <c r="F6" s="17" t="s">
        <v>29</v>
      </c>
      <c r="G6" s="18">
        <v>3360</v>
      </c>
      <c r="H6" s="42">
        <v>4.796296296296296</v>
      </c>
      <c r="I6" s="42">
        <v>5.18</v>
      </c>
      <c r="J6" s="42">
        <v>16115.555555555555</v>
      </c>
      <c r="K6" s="42">
        <v>17404.8</v>
      </c>
      <c r="L6" s="42">
        <f t="shared" si="0"/>
        <v>322</v>
      </c>
    </row>
    <row r="7" spans="1:12" ht="24">
      <c r="A7" s="36" t="s">
        <v>282</v>
      </c>
      <c r="B7" s="15" t="s">
        <v>30</v>
      </c>
      <c r="C7" s="15" t="s">
        <v>16</v>
      </c>
      <c r="D7" s="15" t="s">
        <v>31</v>
      </c>
      <c r="E7" s="15" t="s">
        <v>25</v>
      </c>
      <c r="F7" s="15" t="s">
        <v>18</v>
      </c>
      <c r="G7" s="19">
        <v>200</v>
      </c>
      <c r="H7" s="42">
        <v>1481.4814814814813</v>
      </c>
      <c r="I7" s="42">
        <v>1600</v>
      </c>
      <c r="J7" s="42">
        <v>296296.29629629623</v>
      </c>
      <c r="K7" s="42">
        <v>320000</v>
      </c>
      <c r="L7" s="42">
        <f t="shared" si="0"/>
        <v>5926</v>
      </c>
    </row>
    <row r="8" spans="1:12" ht="48">
      <c r="A8" s="36" t="s">
        <v>283</v>
      </c>
      <c r="B8" s="15" t="s">
        <v>32</v>
      </c>
      <c r="C8" s="15" t="s">
        <v>12</v>
      </c>
      <c r="D8" s="15" t="s">
        <v>17</v>
      </c>
      <c r="E8" s="16" t="s">
        <v>28</v>
      </c>
      <c r="F8" s="20" t="s">
        <v>29</v>
      </c>
      <c r="G8" s="20">
        <v>20000</v>
      </c>
      <c r="H8" s="42">
        <v>33.61111111111111</v>
      </c>
      <c r="I8" s="44">
        <v>36.3</v>
      </c>
      <c r="J8" s="42">
        <v>672222.2222222221</v>
      </c>
      <c r="K8" s="42">
        <v>726000</v>
      </c>
      <c r="L8" s="42">
        <f t="shared" si="0"/>
        <v>13444</v>
      </c>
    </row>
    <row r="9" spans="1:12" ht="12">
      <c r="A9" s="36" t="s">
        <v>284</v>
      </c>
      <c r="B9" s="15" t="s">
        <v>33</v>
      </c>
      <c r="C9" s="15" t="s">
        <v>34</v>
      </c>
      <c r="D9" s="15" t="s">
        <v>35</v>
      </c>
      <c r="E9" s="15" t="s">
        <v>36</v>
      </c>
      <c r="F9" s="15" t="s">
        <v>37</v>
      </c>
      <c r="G9" s="16">
        <v>125</v>
      </c>
      <c r="H9" s="42">
        <v>1317.75</v>
      </c>
      <c r="I9" s="42">
        <v>1423.17</v>
      </c>
      <c r="J9" s="42">
        <v>164718.75</v>
      </c>
      <c r="K9" s="42">
        <v>177896.25</v>
      </c>
      <c r="L9" s="42">
        <f t="shared" si="0"/>
        <v>3294</v>
      </c>
    </row>
    <row r="10" spans="1:12" ht="12">
      <c r="A10" s="36" t="s">
        <v>285</v>
      </c>
      <c r="B10" s="15" t="s">
        <v>38</v>
      </c>
      <c r="C10" s="15" t="s">
        <v>34</v>
      </c>
      <c r="D10" s="15" t="s">
        <v>39</v>
      </c>
      <c r="E10" s="15" t="s">
        <v>40</v>
      </c>
      <c r="F10" s="15" t="s">
        <v>37</v>
      </c>
      <c r="G10" s="16">
        <v>450</v>
      </c>
      <c r="H10" s="42">
        <v>184.89814814814812</v>
      </c>
      <c r="I10" s="42">
        <v>199.69</v>
      </c>
      <c r="J10" s="42">
        <v>83204.16666666666</v>
      </c>
      <c r="K10" s="42">
        <v>89860.5</v>
      </c>
      <c r="L10" s="42">
        <f t="shared" si="0"/>
        <v>1664</v>
      </c>
    </row>
    <row r="11" spans="1:12" ht="12">
      <c r="A11" s="36" t="s">
        <v>286</v>
      </c>
      <c r="B11" s="15" t="s">
        <v>41</v>
      </c>
      <c r="C11" s="15" t="s">
        <v>16</v>
      </c>
      <c r="D11" s="15" t="s">
        <v>42</v>
      </c>
      <c r="E11" s="15" t="s">
        <v>43</v>
      </c>
      <c r="F11" s="15" t="s">
        <v>37</v>
      </c>
      <c r="G11" s="21">
        <v>45</v>
      </c>
      <c r="H11" s="42">
        <v>1877.7129629629628</v>
      </c>
      <c r="I11" s="42">
        <v>2027.93</v>
      </c>
      <c r="J11" s="42">
        <v>84497.08333333333</v>
      </c>
      <c r="K11" s="42">
        <v>91256.85</v>
      </c>
      <c r="L11" s="42">
        <f t="shared" si="0"/>
        <v>1690</v>
      </c>
    </row>
    <row r="12" spans="1:12" ht="12">
      <c r="A12" s="36" t="s">
        <v>287</v>
      </c>
      <c r="B12" s="15" t="s">
        <v>41</v>
      </c>
      <c r="C12" s="15" t="s">
        <v>16</v>
      </c>
      <c r="D12" s="15" t="s">
        <v>44</v>
      </c>
      <c r="E12" s="15" t="s">
        <v>43</v>
      </c>
      <c r="F12" s="15" t="s">
        <v>37</v>
      </c>
      <c r="G12" s="21">
        <v>30</v>
      </c>
      <c r="H12" s="42">
        <v>1353.2129629629628</v>
      </c>
      <c r="I12" s="42">
        <v>1461.47</v>
      </c>
      <c r="J12" s="42">
        <v>40596.38888888888</v>
      </c>
      <c r="K12" s="42">
        <v>43844.1</v>
      </c>
      <c r="L12" s="42">
        <f t="shared" si="0"/>
        <v>812</v>
      </c>
    </row>
    <row r="13" spans="1:12" ht="12">
      <c r="A13" s="36" t="s">
        <v>288</v>
      </c>
      <c r="B13" s="15" t="s">
        <v>45</v>
      </c>
      <c r="C13" s="15" t="s">
        <v>16</v>
      </c>
      <c r="D13" s="15" t="s">
        <v>31</v>
      </c>
      <c r="E13" s="15" t="s">
        <v>25</v>
      </c>
      <c r="F13" s="15" t="s">
        <v>37</v>
      </c>
      <c r="G13" s="16">
        <v>550</v>
      </c>
      <c r="H13" s="42">
        <v>1359.5</v>
      </c>
      <c r="I13" s="42">
        <v>1468.26</v>
      </c>
      <c r="J13" s="42">
        <v>747725</v>
      </c>
      <c r="K13" s="42">
        <v>807543</v>
      </c>
      <c r="L13" s="42">
        <f t="shared" si="0"/>
        <v>14955</v>
      </c>
    </row>
    <row r="14" spans="1:12" ht="12">
      <c r="A14" s="36" t="s">
        <v>289</v>
      </c>
      <c r="B14" s="15" t="s">
        <v>46</v>
      </c>
      <c r="C14" s="15" t="s">
        <v>34</v>
      </c>
      <c r="D14" s="15" t="s">
        <v>47</v>
      </c>
      <c r="E14" s="15" t="s">
        <v>36</v>
      </c>
      <c r="F14" s="15" t="s">
        <v>37</v>
      </c>
      <c r="G14" s="16">
        <v>6</v>
      </c>
      <c r="H14" s="42">
        <v>2724.861111111111</v>
      </c>
      <c r="I14" s="42">
        <v>2942.85</v>
      </c>
      <c r="J14" s="42">
        <v>16349.166666666664</v>
      </c>
      <c r="K14" s="42">
        <v>17657.1</v>
      </c>
      <c r="L14" s="42">
        <f t="shared" si="0"/>
        <v>327</v>
      </c>
    </row>
    <row r="15" spans="1:12" ht="48">
      <c r="A15" s="36" t="s">
        <v>290</v>
      </c>
      <c r="B15" s="22" t="s">
        <v>48</v>
      </c>
      <c r="C15" s="22" t="s">
        <v>16</v>
      </c>
      <c r="D15" s="15" t="s">
        <v>17</v>
      </c>
      <c r="E15" s="22" t="s">
        <v>49</v>
      </c>
      <c r="F15" s="22" t="s">
        <v>29</v>
      </c>
      <c r="G15" s="16">
        <v>25000</v>
      </c>
      <c r="H15" s="42">
        <v>1.19</v>
      </c>
      <c r="I15" s="42">
        <v>1.2852000000000001</v>
      </c>
      <c r="J15" s="42">
        <v>29750</v>
      </c>
      <c r="K15" s="42">
        <v>32130.000000000004</v>
      </c>
      <c r="L15" s="42">
        <f t="shared" si="0"/>
        <v>595</v>
      </c>
    </row>
    <row r="16" spans="1:12" ht="48">
      <c r="A16" s="36" t="s">
        <v>291</v>
      </c>
      <c r="B16" s="22" t="s">
        <v>50</v>
      </c>
      <c r="C16" s="22" t="s">
        <v>16</v>
      </c>
      <c r="D16" s="15" t="s">
        <v>17</v>
      </c>
      <c r="E16" s="22" t="s">
        <v>51</v>
      </c>
      <c r="F16" s="22" t="s">
        <v>29</v>
      </c>
      <c r="G16" s="23">
        <v>30000</v>
      </c>
      <c r="H16" s="42">
        <v>7.499999999999999</v>
      </c>
      <c r="I16" s="42">
        <v>8.1</v>
      </c>
      <c r="J16" s="42">
        <v>224999.99999999997</v>
      </c>
      <c r="K16" s="42">
        <v>243000</v>
      </c>
      <c r="L16" s="42">
        <f t="shared" si="0"/>
        <v>4500</v>
      </c>
    </row>
    <row r="17" spans="1:12" ht="24">
      <c r="A17" s="36" t="s">
        <v>292</v>
      </c>
      <c r="B17" s="24" t="s">
        <v>52</v>
      </c>
      <c r="C17" s="24" t="s">
        <v>12</v>
      </c>
      <c r="D17" s="25" t="s">
        <v>53</v>
      </c>
      <c r="E17" s="24" t="s">
        <v>28</v>
      </c>
      <c r="F17" s="24" t="s">
        <v>18</v>
      </c>
      <c r="G17" s="23">
        <v>50</v>
      </c>
      <c r="H17" s="42">
        <v>25.499999999999996</v>
      </c>
      <c r="I17" s="44">
        <v>27.54</v>
      </c>
      <c r="J17" s="42">
        <v>1274.9999999999998</v>
      </c>
      <c r="K17" s="42">
        <v>1377</v>
      </c>
      <c r="L17" s="42">
        <f t="shared" si="0"/>
        <v>26</v>
      </c>
    </row>
    <row r="18" spans="1:12" ht="24">
      <c r="A18" s="36" t="s">
        <v>293</v>
      </c>
      <c r="B18" s="22" t="s">
        <v>54</v>
      </c>
      <c r="C18" s="22" t="s">
        <v>16</v>
      </c>
      <c r="D18" s="15" t="s">
        <v>55</v>
      </c>
      <c r="E18" s="22" t="s">
        <v>56</v>
      </c>
      <c r="F18" s="22" t="s">
        <v>18</v>
      </c>
      <c r="G18" s="23">
        <v>200</v>
      </c>
      <c r="H18" s="42">
        <v>94.40740740740739</v>
      </c>
      <c r="I18" s="42">
        <v>101.96</v>
      </c>
      <c r="J18" s="42">
        <v>18881.481481481478</v>
      </c>
      <c r="K18" s="42">
        <v>20392</v>
      </c>
      <c r="L18" s="42">
        <f t="shared" si="0"/>
        <v>378</v>
      </c>
    </row>
    <row r="19" spans="1:12" ht="12">
      <c r="A19" s="36" t="s">
        <v>294</v>
      </c>
      <c r="B19" s="15" t="s">
        <v>57</v>
      </c>
      <c r="C19" s="15" t="s">
        <v>16</v>
      </c>
      <c r="D19" s="15" t="s">
        <v>58</v>
      </c>
      <c r="E19" s="15" t="s">
        <v>25</v>
      </c>
      <c r="F19" s="15" t="s">
        <v>26</v>
      </c>
      <c r="G19" s="16">
        <v>500</v>
      </c>
      <c r="H19" s="42">
        <v>189</v>
      </c>
      <c r="I19" s="42">
        <v>204.12</v>
      </c>
      <c r="J19" s="42">
        <v>94500</v>
      </c>
      <c r="K19" s="42">
        <v>102060</v>
      </c>
      <c r="L19" s="42">
        <f t="shared" si="0"/>
        <v>1890</v>
      </c>
    </row>
    <row r="20" spans="1:12" ht="24">
      <c r="A20" s="36" t="s">
        <v>295</v>
      </c>
      <c r="B20" s="15" t="s">
        <v>59</v>
      </c>
      <c r="C20" s="15" t="s">
        <v>16</v>
      </c>
      <c r="D20" s="15" t="s">
        <v>60</v>
      </c>
      <c r="E20" s="15" t="s">
        <v>61</v>
      </c>
      <c r="F20" s="15" t="s">
        <v>18</v>
      </c>
      <c r="G20" s="21">
        <v>32</v>
      </c>
      <c r="H20" s="42">
        <v>10458.999999999998</v>
      </c>
      <c r="I20" s="44">
        <v>11295.72</v>
      </c>
      <c r="J20" s="42">
        <v>334687.99999999994</v>
      </c>
      <c r="K20" s="42">
        <v>361463.04</v>
      </c>
      <c r="L20" s="42">
        <f t="shared" si="0"/>
        <v>6694</v>
      </c>
    </row>
    <row r="21" spans="1:12" ht="24">
      <c r="A21" s="36" t="s">
        <v>296</v>
      </c>
      <c r="B21" s="25" t="s">
        <v>62</v>
      </c>
      <c r="C21" s="25" t="s">
        <v>63</v>
      </c>
      <c r="D21" s="25" t="s">
        <v>64</v>
      </c>
      <c r="E21" s="25" t="s">
        <v>65</v>
      </c>
      <c r="F21" s="25" t="s">
        <v>18</v>
      </c>
      <c r="G21" s="21">
        <v>200</v>
      </c>
      <c r="H21" s="42">
        <v>26.25</v>
      </c>
      <c r="I21" s="44">
        <v>28.35</v>
      </c>
      <c r="J21" s="42">
        <v>5250</v>
      </c>
      <c r="K21" s="42">
        <v>5670</v>
      </c>
      <c r="L21" s="42">
        <f t="shared" si="0"/>
        <v>105</v>
      </c>
    </row>
    <row r="22" spans="1:12" ht="48">
      <c r="A22" s="36" t="s">
        <v>297</v>
      </c>
      <c r="B22" s="25" t="s">
        <v>62</v>
      </c>
      <c r="C22" s="25" t="s">
        <v>63</v>
      </c>
      <c r="D22" s="25" t="s">
        <v>17</v>
      </c>
      <c r="E22" s="25" t="s">
        <v>66</v>
      </c>
      <c r="F22" s="25" t="s">
        <v>29</v>
      </c>
      <c r="G22" s="21">
        <v>30000</v>
      </c>
      <c r="H22" s="42">
        <v>0.09</v>
      </c>
      <c r="I22" s="44">
        <v>0.09720000000000001</v>
      </c>
      <c r="J22" s="42">
        <v>2700</v>
      </c>
      <c r="K22" s="42">
        <v>2916.0000000000005</v>
      </c>
      <c r="L22" s="42">
        <f t="shared" si="0"/>
        <v>54</v>
      </c>
    </row>
    <row r="23" spans="1:12" ht="48">
      <c r="A23" s="36" t="s">
        <v>298</v>
      </c>
      <c r="B23" s="15" t="s">
        <v>67</v>
      </c>
      <c r="C23" s="15" t="s">
        <v>68</v>
      </c>
      <c r="D23" s="15" t="s">
        <v>69</v>
      </c>
      <c r="E23" s="15" t="s">
        <v>70</v>
      </c>
      <c r="F23" s="15" t="s">
        <v>71</v>
      </c>
      <c r="G23" s="16">
        <v>150</v>
      </c>
      <c r="H23" s="42">
        <v>209.42592592592592</v>
      </c>
      <c r="I23" s="42">
        <v>226.18</v>
      </c>
      <c r="J23" s="42">
        <v>31413.888888888887</v>
      </c>
      <c r="K23" s="42">
        <v>33927</v>
      </c>
      <c r="L23" s="42">
        <f t="shared" si="0"/>
        <v>628</v>
      </c>
    </row>
    <row r="24" spans="1:12" ht="48">
      <c r="A24" s="36" t="s">
        <v>299</v>
      </c>
      <c r="B24" s="15" t="s">
        <v>72</v>
      </c>
      <c r="C24" s="15" t="s">
        <v>73</v>
      </c>
      <c r="D24" s="15" t="s">
        <v>74</v>
      </c>
      <c r="E24" s="15" t="s">
        <v>25</v>
      </c>
      <c r="F24" s="15" t="s">
        <v>37</v>
      </c>
      <c r="G24" s="21">
        <v>20</v>
      </c>
      <c r="H24" s="42">
        <v>237.37962962962962</v>
      </c>
      <c r="I24" s="44">
        <v>256.37</v>
      </c>
      <c r="J24" s="42">
        <v>4747.592592592592</v>
      </c>
      <c r="K24" s="42">
        <v>5127.4</v>
      </c>
      <c r="L24" s="42">
        <f t="shared" si="0"/>
        <v>95</v>
      </c>
    </row>
    <row r="25" spans="1:12" ht="48">
      <c r="A25" s="36" t="s">
        <v>300</v>
      </c>
      <c r="B25" s="15" t="s">
        <v>75</v>
      </c>
      <c r="C25" s="15" t="s">
        <v>68</v>
      </c>
      <c r="D25" s="15" t="s">
        <v>69</v>
      </c>
      <c r="E25" s="15" t="s">
        <v>25</v>
      </c>
      <c r="F25" s="15" t="s">
        <v>71</v>
      </c>
      <c r="G25" s="16">
        <v>50</v>
      </c>
      <c r="H25" s="42">
        <v>5186.944444444443</v>
      </c>
      <c r="I25" s="44">
        <v>5601.9</v>
      </c>
      <c r="J25" s="42">
        <v>259347.22222222216</v>
      </c>
      <c r="K25" s="42">
        <v>280095</v>
      </c>
      <c r="L25" s="42">
        <f t="shared" si="0"/>
        <v>5187</v>
      </c>
    </row>
    <row r="26" spans="1:12" ht="12">
      <c r="A26" s="36" t="s">
        <v>301</v>
      </c>
      <c r="B26" s="25" t="s">
        <v>76</v>
      </c>
      <c r="C26" s="25" t="s">
        <v>12</v>
      </c>
      <c r="D26" s="25" t="s">
        <v>77</v>
      </c>
      <c r="E26" s="25" t="s">
        <v>78</v>
      </c>
      <c r="F26" s="25" t="s">
        <v>37</v>
      </c>
      <c r="G26" s="21">
        <v>5</v>
      </c>
      <c r="H26" s="42">
        <v>227.287037037037</v>
      </c>
      <c r="I26" s="44">
        <v>245.47</v>
      </c>
      <c r="J26" s="42">
        <v>1136.435185185185</v>
      </c>
      <c r="K26" s="42">
        <v>1227.35</v>
      </c>
      <c r="L26" s="42">
        <f t="shared" si="0"/>
        <v>23</v>
      </c>
    </row>
    <row r="27" spans="1:12" ht="24">
      <c r="A27" s="36" t="s">
        <v>302</v>
      </c>
      <c r="B27" s="15" t="s">
        <v>79</v>
      </c>
      <c r="C27" s="15" t="s">
        <v>16</v>
      </c>
      <c r="D27" s="15" t="s">
        <v>53</v>
      </c>
      <c r="E27" s="15" t="s">
        <v>80</v>
      </c>
      <c r="F27" s="15" t="s">
        <v>18</v>
      </c>
      <c r="G27" s="21">
        <v>320</v>
      </c>
      <c r="H27" s="42">
        <v>115.37962962962962</v>
      </c>
      <c r="I27" s="42">
        <v>124.61</v>
      </c>
      <c r="J27" s="42">
        <v>36921.481481481474</v>
      </c>
      <c r="K27" s="42">
        <v>39875.2</v>
      </c>
      <c r="L27" s="42">
        <f t="shared" si="0"/>
        <v>738</v>
      </c>
    </row>
    <row r="28" spans="1:12" ht="108">
      <c r="A28" s="36" t="s">
        <v>303</v>
      </c>
      <c r="B28" s="15" t="s">
        <v>81</v>
      </c>
      <c r="C28" s="15" t="s">
        <v>82</v>
      </c>
      <c r="D28" s="15" t="s">
        <v>69</v>
      </c>
      <c r="E28" s="15" t="s">
        <v>25</v>
      </c>
      <c r="F28" s="15" t="s">
        <v>71</v>
      </c>
      <c r="G28" s="16">
        <v>80</v>
      </c>
      <c r="H28" s="42">
        <v>425</v>
      </c>
      <c r="I28" s="42">
        <v>459</v>
      </c>
      <c r="J28" s="42">
        <v>34000</v>
      </c>
      <c r="K28" s="42">
        <v>36720</v>
      </c>
      <c r="L28" s="42">
        <f t="shared" si="0"/>
        <v>680</v>
      </c>
    </row>
    <row r="29" spans="1:12" ht="12">
      <c r="A29" s="36" t="s">
        <v>304</v>
      </c>
      <c r="B29" s="15" t="s">
        <v>83</v>
      </c>
      <c r="C29" s="15" t="s">
        <v>16</v>
      </c>
      <c r="D29" s="15" t="s">
        <v>84</v>
      </c>
      <c r="E29" s="26" t="s">
        <v>25</v>
      </c>
      <c r="F29" s="26" t="s">
        <v>14</v>
      </c>
      <c r="G29" s="20">
        <v>24</v>
      </c>
      <c r="H29" s="42">
        <v>218.23148148148147</v>
      </c>
      <c r="I29" s="42">
        <v>235.69</v>
      </c>
      <c r="J29" s="42">
        <v>5237.555555555555</v>
      </c>
      <c r="K29" s="42">
        <v>5656.5599999999995</v>
      </c>
      <c r="L29" s="42">
        <f t="shared" si="0"/>
        <v>105</v>
      </c>
    </row>
    <row r="30" spans="1:12" ht="36">
      <c r="A30" s="36" t="s">
        <v>305</v>
      </c>
      <c r="B30" s="15" t="s">
        <v>85</v>
      </c>
      <c r="C30" s="15" t="s">
        <v>86</v>
      </c>
      <c r="D30" s="15" t="s">
        <v>87</v>
      </c>
      <c r="E30" s="15" t="s">
        <v>25</v>
      </c>
      <c r="F30" s="15" t="s">
        <v>18</v>
      </c>
      <c r="G30" s="21">
        <v>15</v>
      </c>
      <c r="H30" s="42">
        <v>6713.699907407407</v>
      </c>
      <c r="I30" s="42">
        <v>7250.7959</v>
      </c>
      <c r="J30" s="42">
        <v>100705.4986111111</v>
      </c>
      <c r="K30" s="42">
        <v>108761.9385</v>
      </c>
      <c r="L30" s="42">
        <f t="shared" si="0"/>
        <v>2014</v>
      </c>
    </row>
    <row r="31" spans="1:12" ht="24">
      <c r="A31" s="36" t="s">
        <v>306</v>
      </c>
      <c r="B31" s="25" t="s">
        <v>88</v>
      </c>
      <c r="C31" s="25" t="s">
        <v>12</v>
      </c>
      <c r="D31" s="25" t="s">
        <v>19</v>
      </c>
      <c r="E31" s="25" t="s">
        <v>89</v>
      </c>
      <c r="F31" s="25" t="s">
        <v>18</v>
      </c>
      <c r="G31" s="21">
        <v>60</v>
      </c>
      <c r="H31" s="42">
        <v>629.6296296296296</v>
      </c>
      <c r="I31" s="44">
        <v>680</v>
      </c>
      <c r="J31" s="42">
        <v>37777.777777777774</v>
      </c>
      <c r="K31" s="42">
        <v>40800</v>
      </c>
      <c r="L31" s="42">
        <f t="shared" si="0"/>
        <v>756</v>
      </c>
    </row>
    <row r="32" spans="1:12" ht="12">
      <c r="A32" s="36" t="s">
        <v>307</v>
      </c>
      <c r="B32" s="15" t="s">
        <v>90</v>
      </c>
      <c r="C32" s="15" t="s">
        <v>16</v>
      </c>
      <c r="D32" s="15" t="s">
        <v>42</v>
      </c>
      <c r="E32" s="15" t="s">
        <v>43</v>
      </c>
      <c r="F32" s="15" t="s">
        <v>26</v>
      </c>
      <c r="G32" s="21">
        <v>45</v>
      </c>
      <c r="H32" s="42">
        <v>14174.999999999998</v>
      </c>
      <c r="I32" s="44">
        <v>15309</v>
      </c>
      <c r="J32" s="42">
        <v>637874.9999999999</v>
      </c>
      <c r="K32" s="42">
        <v>688905</v>
      </c>
      <c r="L32" s="42">
        <f t="shared" si="0"/>
        <v>12758</v>
      </c>
    </row>
    <row r="33" spans="1:12" ht="12">
      <c r="A33" s="36" t="s">
        <v>308</v>
      </c>
      <c r="B33" s="15" t="s">
        <v>91</v>
      </c>
      <c r="C33" s="15" t="s">
        <v>16</v>
      </c>
      <c r="D33" s="28" t="s">
        <v>92</v>
      </c>
      <c r="E33" s="15" t="s">
        <v>25</v>
      </c>
      <c r="F33" s="15" t="s">
        <v>26</v>
      </c>
      <c r="G33" s="21">
        <v>1000</v>
      </c>
      <c r="H33" s="42">
        <v>50.94444444444444</v>
      </c>
      <c r="I33" s="44">
        <v>55.02</v>
      </c>
      <c r="J33" s="42">
        <v>50944.444444444445</v>
      </c>
      <c r="K33" s="42">
        <v>55020</v>
      </c>
      <c r="L33" s="42">
        <f t="shared" si="0"/>
        <v>1019</v>
      </c>
    </row>
    <row r="34" spans="1:12" ht="12">
      <c r="A34" s="36" t="s">
        <v>309</v>
      </c>
      <c r="B34" s="15" t="s">
        <v>91</v>
      </c>
      <c r="C34" s="15" t="s">
        <v>16</v>
      </c>
      <c r="D34" s="28" t="s">
        <v>93</v>
      </c>
      <c r="E34" s="15" t="s">
        <v>25</v>
      </c>
      <c r="F34" s="15" t="s">
        <v>26</v>
      </c>
      <c r="G34" s="21">
        <v>480</v>
      </c>
      <c r="H34" s="42">
        <v>13.555555555555555</v>
      </c>
      <c r="I34" s="44">
        <v>14.64</v>
      </c>
      <c r="J34" s="42">
        <v>6506.666666666667</v>
      </c>
      <c r="K34" s="42">
        <v>7027.200000000001</v>
      </c>
      <c r="L34" s="42">
        <f t="shared" si="0"/>
        <v>130</v>
      </c>
    </row>
    <row r="35" spans="1:12" s="2" customFormat="1" ht="24">
      <c r="A35" s="36" t="s">
        <v>310</v>
      </c>
      <c r="B35" s="25" t="s">
        <v>91</v>
      </c>
      <c r="C35" s="25" t="s">
        <v>94</v>
      </c>
      <c r="D35" s="29" t="s">
        <v>95</v>
      </c>
      <c r="E35" s="25" t="s">
        <v>96</v>
      </c>
      <c r="F35" s="25" t="s">
        <v>37</v>
      </c>
      <c r="G35" s="21">
        <v>12</v>
      </c>
      <c r="H35" s="42">
        <v>67.37037037037037</v>
      </c>
      <c r="I35" s="44">
        <v>72.76</v>
      </c>
      <c r="J35" s="42">
        <v>808.4444444444443</v>
      </c>
      <c r="K35" s="42">
        <v>873.1200000000001</v>
      </c>
      <c r="L35" s="42">
        <f t="shared" si="0"/>
        <v>16</v>
      </c>
    </row>
    <row r="36" spans="1:12" ht="60">
      <c r="A36" s="36" t="s">
        <v>311</v>
      </c>
      <c r="B36" s="15" t="s">
        <v>97</v>
      </c>
      <c r="C36" s="15" t="s">
        <v>98</v>
      </c>
      <c r="D36" s="15" t="s">
        <v>69</v>
      </c>
      <c r="E36" s="15" t="s">
        <v>18</v>
      </c>
      <c r="F36" s="15" t="s">
        <v>99</v>
      </c>
      <c r="G36" s="21">
        <v>1500</v>
      </c>
      <c r="H36" s="42">
        <v>81.89814814814815</v>
      </c>
      <c r="I36" s="42">
        <v>88.45</v>
      </c>
      <c r="J36" s="42">
        <v>122847.22222222223</v>
      </c>
      <c r="K36" s="42">
        <v>132675</v>
      </c>
      <c r="L36" s="42">
        <f t="shared" si="0"/>
        <v>2457</v>
      </c>
    </row>
    <row r="37" spans="1:12" ht="48">
      <c r="A37" s="36" t="s">
        <v>312</v>
      </c>
      <c r="B37" s="15" t="s">
        <v>100</v>
      </c>
      <c r="C37" s="15" t="s">
        <v>16</v>
      </c>
      <c r="D37" s="15" t="s">
        <v>69</v>
      </c>
      <c r="E37" s="15" t="s">
        <v>18</v>
      </c>
      <c r="F37" s="15" t="s">
        <v>71</v>
      </c>
      <c r="G37" s="21">
        <v>150</v>
      </c>
      <c r="H37" s="42">
        <v>146.89814814814815</v>
      </c>
      <c r="I37" s="42">
        <v>158.65</v>
      </c>
      <c r="J37" s="42">
        <v>22034.722222222223</v>
      </c>
      <c r="K37" s="42">
        <v>23797.5</v>
      </c>
      <c r="L37" s="42">
        <f t="shared" si="0"/>
        <v>441</v>
      </c>
    </row>
    <row r="38" spans="1:12" ht="24">
      <c r="A38" s="36" t="s">
        <v>313</v>
      </c>
      <c r="B38" s="15" t="s">
        <v>101</v>
      </c>
      <c r="C38" s="15" t="s">
        <v>102</v>
      </c>
      <c r="D38" s="27" t="s">
        <v>103</v>
      </c>
      <c r="E38" s="15" t="s">
        <v>18</v>
      </c>
      <c r="F38" s="15" t="s">
        <v>18</v>
      </c>
      <c r="G38" s="16">
        <v>130</v>
      </c>
      <c r="H38" s="42">
        <v>3307.4999999999995</v>
      </c>
      <c r="I38" s="42">
        <v>3572.1</v>
      </c>
      <c r="J38" s="42">
        <v>429974.99999999994</v>
      </c>
      <c r="K38" s="42">
        <v>464373</v>
      </c>
      <c r="L38" s="42">
        <f t="shared" si="0"/>
        <v>8600</v>
      </c>
    </row>
    <row r="39" spans="1:12" ht="12">
      <c r="A39" s="36" t="s">
        <v>314</v>
      </c>
      <c r="B39" s="15" t="s">
        <v>104</v>
      </c>
      <c r="C39" s="15" t="s">
        <v>16</v>
      </c>
      <c r="D39" s="15" t="s">
        <v>105</v>
      </c>
      <c r="E39" s="15" t="s">
        <v>66</v>
      </c>
      <c r="F39" s="15" t="s">
        <v>66</v>
      </c>
      <c r="G39" s="16">
        <v>220</v>
      </c>
      <c r="H39" s="42">
        <v>46.898148148148145</v>
      </c>
      <c r="I39" s="44">
        <v>50.65</v>
      </c>
      <c r="J39" s="42">
        <v>10317.592592592591</v>
      </c>
      <c r="K39" s="42">
        <v>11143</v>
      </c>
      <c r="L39" s="42">
        <f t="shared" si="0"/>
        <v>206</v>
      </c>
    </row>
    <row r="40" spans="1:12" ht="12">
      <c r="A40" s="36" t="s">
        <v>315</v>
      </c>
      <c r="B40" s="15" t="s">
        <v>106</v>
      </c>
      <c r="C40" s="30" t="s">
        <v>107</v>
      </c>
      <c r="D40" s="30" t="s">
        <v>108</v>
      </c>
      <c r="E40" s="15" t="s">
        <v>25</v>
      </c>
      <c r="F40" s="15" t="s">
        <v>37</v>
      </c>
      <c r="G40" s="21">
        <v>30</v>
      </c>
      <c r="H40" s="42">
        <v>1240.7333333333331</v>
      </c>
      <c r="I40" s="42">
        <v>1339.992</v>
      </c>
      <c r="J40" s="42">
        <v>37221.99999999999</v>
      </c>
      <c r="K40" s="42">
        <v>40199.76</v>
      </c>
      <c r="L40" s="42">
        <f t="shared" si="0"/>
        <v>744</v>
      </c>
    </row>
    <row r="41" spans="1:12" ht="12">
      <c r="A41" s="36" t="s">
        <v>316</v>
      </c>
      <c r="B41" s="15" t="s">
        <v>109</v>
      </c>
      <c r="C41" s="30" t="s">
        <v>16</v>
      </c>
      <c r="D41" s="30" t="s">
        <v>21</v>
      </c>
      <c r="E41" s="15" t="s">
        <v>80</v>
      </c>
      <c r="F41" s="15" t="s">
        <v>37</v>
      </c>
      <c r="G41" s="21">
        <v>200</v>
      </c>
      <c r="H41" s="42">
        <v>18.833333333333332</v>
      </c>
      <c r="I41" s="42">
        <v>20.34</v>
      </c>
      <c r="J41" s="42">
        <v>3766.6666666666665</v>
      </c>
      <c r="K41" s="42">
        <v>4068</v>
      </c>
      <c r="L41" s="42">
        <f t="shared" si="0"/>
        <v>75</v>
      </c>
    </row>
    <row r="42" spans="1:12" ht="48">
      <c r="A42" s="36" t="s">
        <v>317</v>
      </c>
      <c r="B42" s="15" t="s">
        <v>110</v>
      </c>
      <c r="C42" s="15" t="s">
        <v>68</v>
      </c>
      <c r="D42" s="15" t="s">
        <v>17</v>
      </c>
      <c r="E42" s="15" t="s">
        <v>18</v>
      </c>
      <c r="F42" s="15" t="s">
        <v>29</v>
      </c>
      <c r="G42" s="16">
        <v>55000</v>
      </c>
      <c r="H42" s="42">
        <v>0.6399907407407408</v>
      </c>
      <c r="I42" s="42">
        <v>0.6911900000000001</v>
      </c>
      <c r="J42" s="42">
        <v>35199.490740740745</v>
      </c>
      <c r="K42" s="42">
        <v>38015.450000000004</v>
      </c>
      <c r="L42" s="42">
        <f t="shared" si="0"/>
        <v>704</v>
      </c>
    </row>
    <row r="43" spans="1:12" ht="48">
      <c r="A43" s="36" t="s">
        <v>318</v>
      </c>
      <c r="B43" s="15" t="s">
        <v>111</v>
      </c>
      <c r="C43" s="15" t="s">
        <v>86</v>
      </c>
      <c r="D43" s="15" t="s">
        <v>69</v>
      </c>
      <c r="E43" s="15" t="s">
        <v>25</v>
      </c>
      <c r="F43" s="15" t="s">
        <v>71</v>
      </c>
      <c r="G43" s="16">
        <v>75</v>
      </c>
      <c r="H43" s="42">
        <v>506.99074074074065</v>
      </c>
      <c r="I43" s="42">
        <v>547.55</v>
      </c>
      <c r="J43" s="42">
        <v>38024.30555555555</v>
      </c>
      <c r="K43" s="42">
        <v>41066.25</v>
      </c>
      <c r="L43" s="42">
        <f t="shared" si="0"/>
        <v>760</v>
      </c>
    </row>
    <row r="44" spans="1:12" ht="24">
      <c r="A44" s="36" t="s">
        <v>319</v>
      </c>
      <c r="B44" s="15" t="s">
        <v>111</v>
      </c>
      <c r="C44" s="15" t="s">
        <v>112</v>
      </c>
      <c r="D44" s="15" t="s">
        <v>53</v>
      </c>
      <c r="E44" s="15" t="s">
        <v>25</v>
      </c>
      <c r="F44" s="15" t="s">
        <v>18</v>
      </c>
      <c r="G44" s="16">
        <v>30</v>
      </c>
      <c r="H44" s="42">
        <v>28.109999999999996</v>
      </c>
      <c r="I44" s="42">
        <v>30.3588</v>
      </c>
      <c r="J44" s="42">
        <v>843.2999999999998</v>
      </c>
      <c r="K44" s="42">
        <v>910.764</v>
      </c>
      <c r="L44" s="42">
        <f t="shared" si="0"/>
        <v>17</v>
      </c>
    </row>
    <row r="45" spans="1:12" ht="84">
      <c r="A45" s="36" t="s">
        <v>320</v>
      </c>
      <c r="B45" s="25" t="s">
        <v>113</v>
      </c>
      <c r="C45" s="25" t="s">
        <v>114</v>
      </c>
      <c r="D45" s="26" t="s">
        <v>95</v>
      </c>
      <c r="E45" s="26" t="s">
        <v>115</v>
      </c>
      <c r="F45" s="26" t="s">
        <v>18</v>
      </c>
      <c r="G45" s="16">
        <v>4</v>
      </c>
      <c r="H45" s="42">
        <v>3915.6018518518517</v>
      </c>
      <c r="I45" s="42">
        <v>4228.85</v>
      </c>
      <c r="J45" s="42">
        <v>15662.407407407407</v>
      </c>
      <c r="K45" s="42">
        <v>16915.4</v>
      </c>
      <c r="L45" s="42">
        <f t="shared" si="0"/>
        <v>313</v>
      </c>
    </row>
    <row r="46" spans="1:12" ht="36">
      <c r="A46" s="36" t="s">
        <v>321</v>
      </c>
      <c r="B46" s="25" t="s">
        <v>116</v>
      </c>
      <c r="C46" s="25" t="s">
        <v>86</v>
      </c>
      <c r="D46" s="26" t="s">
        <v>105</v>
      </c>
      <c r="E46" s="26" t="s">
        <v>25</v>
      </c>
      <c r="F46" s="26" t="s">
        <v>18</v>
      </c>
      <c r="G46" s="16">
        <v>130</v>
      </c>
      <c r="H46" s="42">
        <v>1339.1999999999998</v>
      </c>
      <c r="I46" s="42">
        <v>1446.336</v>
      </c>
      <c r="J46" s="42">
        <v>174095.99999999997</v>
      </c>
      <c r="K46" s="42">
        <v>188023.68</v>
      </c>
      <c r="L46" s="42">
        <f t="shared" si="0"/>
        <v>3482</v>
      </c>
    </row>
    <row r="47" spans="1:12" ht="24">
      <c r="A47" s="36" t="s">
        <v>322</v>
      </c>
      <c r="B47" s="25" t="s">
        <v>117</v>
      </c>
      <c r="C47" s="25" t="s">
        <v>118</v>
      </c>
      <c r="D47" s="26" t="s">
        <v>119</v>
      </c>
      <c r="E47" s="26" t="s">
        <v>120</v>
      </c>
      <c r="F47" s="26" t="s">
        <v>18</v>
      </c>
      <c r="G47" s="16">
        <v>84</v>
      </c>
      <c r="H47" s="42">
        <v>8518.518518518518</v>
      </c>
      <c r="I47" s="42">
        <v>9200</v>
      </c>
      <c r="J47" s="42">
        <v>715555.5555555555</v>
      </c>
      <c r="K47" s="42">
        <v>772800</v>
      </c>
      <c r="L47" s="42">
        <f t="shared" si="0"/>
        <v>14311</v>
      </c>
    </row>
    <row r="48" spans="1:12" ht="48">
      <c r="A48" s="36" t="s">
        <v>323</v>
      </c>
      <c r="B48" s="15" t="s">
        <v>121</v>
      </c>
      <c r="C48" s="15" t="s">
        <v>68</v>
      </c>
      <c r="D48" s="15" t="s">
        <v>69</v>
      </c>
      <c r="E48" s="15" t="s">
        <v>25</v>
      </c>
      <c r="F48" s="15" t="s">
        <v>71</v>
      </c>
      <c r="G48" s="16">
        <v>14</v>
      </c>
      <c r="H48" s="42">
        <v>1238.9814814814813</v>
      </c>
      <c r="I48" s="42">
        <v>1338.1</v>
      </c>
      <c r="J48" s="42">
        <v>17345.740740740737</v>
      </c>
      <c r="K48" s="42">
        <v>18733.399999999998</v>
      </c>
      <c r="L48" s="42">
        <f t="shared" si="0"/>
        <v>347</v>
      </c>
    </row>
    <row r="49" spans="1:12" ht="36">
      <c r="A49" s="36" t="s">
        <v>324</v>
      </c>
      <c r="B49" s="15" t="s">
        <v>122</v>
      </c>
      <c r="C49" s="15" t="s">
        <v>107</v>
      </c>
      <c r="D49" s="26" t="s">
        <v>123</v>
      </c>
      <c r="E49" s="26" t="s">
        <v>124</v>
      </c>
      <c r="F49" s="26" t="s">
        <v>18</v>
      </c>
      <c r="G49" s="19">
        <v>60</v>
      </c>
      <c r="H49" s="42">
        <v>783.5799999999999</v>
      </c>
      <c r="I49" s="42">
        <v>846.2664</v>
      </c>
      <c r="J49" s="42">
        <v>47014.799999999996</v>
      </c>
      <c r="K49" s="42">
        <v>50775.984</v>
      </c>
      <c r="L49" s="42">
        <f t="shared" si="0"/>
        <v>940</v>
      </c>
    </row>
    <row r="50" spans="1:12" ht="48">
      <c r="A50" s="36" t="s">
        <v>325</v>
      </c>
      <c r="B50" s="25" t="s">
        <v>125</v>
      </c>
      <c r="C50" s="25" t="s">
        <v>12</v>
      </c>
      <c r="D50" s="25" t="s">
        <v>17</v>
      </c>
      <c r="E50" s="31" t="s">
        <v>12</v>
      </c>
      <c r="F50" s="31" t="s">
        <v>29</v>
      </c>
      <c r="G50" s="20">
        <v>10500</v>
      </c>
      <c r="H50" s="42">
        <v>1.5</v>
      </c>
      <c r="I50" s="44">
        <v>1.62</v>
      </c>
      <c r="J50" s="42">
        <v>15750</v>
      </c>
      <c r="K50" s="42">
        <v>17010</v>
      </c>
      <c r="L50" s="42">
        <f t="shared" si="0"/>
        <v>315</v>
      </c>
    </row>
    <row r="51" spans="1:12" ht="48">
      <c r="A51" s="36" t="s">
        <v>326</v>
      </c>
      <c r="B51" s="15" t="s">
        <v>126</v>
      </c>
      <c r="C51" s="15" t="s">
        <v>68</v>
      </c>
      <c r="D51" s="15" t="s">
        <v>17</v>
      </c>
      <c r="E51" s="15" t="s">
        <v>70</v>
      </c>
      <c r="F51" s="15" t="s">
        <v>29</v>
      </c>
      <c r="G51" s="16">
        <v>180000</v>
      </c>
      <c r="H51" s="42">
        <v>0.1111111111111111</v>
      </c>
      <c r="I51" s="42">
        <v>0.12</v>
      </c>
      <c r="J51" s="42">
        <v>20000</v>
      </c>
      <c r="K51" s="42">
        <v>21600</v>
      </c>
      <c r="L51" s="42">
        <f t="shared" si="0"/>
        <v>400</v>
      </c>
    </row>
    <row r="52" spans="1:12" ht="12">
      <c r="A52" s="36" t="s">
        <v>327</v>
      </c>
      <c r="B52" s="15" t="s">
        <v>126</v>
      </c>
      <c r="C52" s="25" t="s">
        <v>34</v>
      </c>
      <c r="D52" s="25" t="s">
        <v>95</v>
      </c>
      <c r="E52" s="25" t="s">
        <v>127</v>
      </c>
      <c r="F52" s="25" t="s">
        <v>37</v>
      </c>
      <c r="G52" s="21">
        <v>8</v>
      </c>
      <c r="H52" s="42">
        <v>590</v>
      </c>
      <c r="I52" s="44">
        <v>637.2</v>
      </c>
      <c r="J52" s="42">
        <v>4720</v>
      </c>
      <c r="K52" s="42">
        <v>5097.6</v>
      </c>
      <c r="L52" s="42">
        <f t="shared" si="0"/>
        <v>94</v>
      </c>
    </row>
    <row r="53" spans="1:12" ht="12">
      <c r="A53" s="36" t="s">
        <v>328</v>
      </c>
      <c r="B53" s="15" t="s">
        <v>126</v>
      </c>
      <c r="C53" s="25" t="s">
        <v>34</v>
      </c>
      <c r="D53" s="25" t="s">
        <v>74</v>
      </c>
      <c r="E53" s="25" t="s">
        <v>128</v>
      </c>
      <c r="F53" s="25" t="s">
        <v>37</v>
      </c>
      <c r="G53" s="21">
        <v>4</v>
      </c>
      <c r="H53" s="42">
        <v>1527.7777777777776</v>
      </c>
      <c r="I53" s="44">
        <v>1650</v>
      </c>
      <c r="J53" s="42">
        <v>6111.11111111111</v>
      </c>
      <c r="K53" s="42">
        <v>6600</v>
      </c>
      <c r="L53" s="42">
        <f t="shared" si="0"/>
        <v>122</v>
      </c>
    </row>
    <row r="54" spans="1:12" ht="12">
      <c r="A54" s="36" t="s">
        <v>329</v>
      </c>
      <c r="B54" s="15" t="s">
        <v>129</v>
      </c>
      <c r="C54" s="25" t="s">
        <v>12</v>
      </c>
      <c r="D54" s="25" t="s">
        <v>130</v>
      </c>
      <c r="E54" s="25" t="s">
        <v>131</v>
      </c>
      <c r="F54" s="25" t="s">
        <v>37</v>
      </c>
      <c r="G54" s="21">
        <v>6</v>
      </c>
      <c r="H54" s="42">
        <v>7737.333333333332</v>
      </c>
      <c r="I54" s="44">
        <v>8356.32</v>
      </c>
      <c r="J54" s="42">
        <v>46423.99999999999</v>
      </c>
      <c r="K54" s="42">
        <v>50137.92</v>
      </c>
      <c r="L54" s="42">
        <f t="shared" si="0"/>
        <v>928</v>
      </c>
    </row>
    <row r="55" spans="1:12" ht="12">
      <c r="A55" s="36" t="s">
        <v>330</v>
      </c>
      <c r="B55" s="15" t="s">
        <v>129</v>
      </c>
      <c r="C55" s="25" t="s">
        <v>12</v>
      </c>
      <c r="D55" s="25" t="s">
        <v>132</v>
      </c>
      <c r="E55" s="25" t="s">
        <v>131</v>
      </c>
      <c r="F55" s="25" t="s">
        <v>37</v>
      </c>
      <c r="G55" s="21">
        <v>6</v>
      </c>
      <c r="H55" s="42">
        <v>10908.87962962963</v>
      </c>
      <c r="I55" s="44">
        <v>11781.59</v>
      </c>
      <c r="J55" s="42">
        <v>65453.27777777778</v>
      </c>
      <c r="K55" s="42">
        <v>70689.54000000001</v>
      </c>
      <c r="L55" s="42">
        <f t="shared" si="0"/>
        <v>1309</v>
      </c>
    </row>
    <row r="56" spans="1:12" ht="24">
      <c r="A56" s="36" t="s">
        <v>331</v>
      </c>
      <c r="B56" s="15" t="s">
        <v>270</v>
      </c>
      <c r="C56" s="25" t="s">
        <v>271</v>
      </c>
      <c r="D56" s="25" t="s">
        <v>272</v>
      </c>
      <c r="E56" s="25" t="s">
        <v>124</v>
      </c>
      <c r="F56" s="25" t="s">
        <v>37</v>
      </c>
      <c r="G56" s="21">
        <v>1800</v>
      </c>
      <c r="H56" s="42">
        <v>15.00925925925926</v>
      </c>
      <c r="I56" s="44">
        <v>16.21</v>
      </c>
      <c r="J56" s="42">
        <v>27016.666666666668</v>
      </c>
      <c r="K56" s="42">
        <v>29178</v>
      </c>
      <c r="L56" s="42">
        <f t="shared" si="0"/>
        <v>540</v>
      </c>
    </row>
    <row r="57" spans="1:12" ht="24">
      <c r="A57" s="36" t="s">
        <v>332</v>
      </c>
      <c r="B57" s="15" t="s">
        <v>270</v>
      </c>
      <c r="C57" s="25" t="s">
        <v>271</v>
      </c>
      <c r="D57" s="25" t="s">
        <v>273</v>
      </c>
      <c r="E57" s="25" t="s">
        <v>124</v>
      </c>
      <c r="F57" s="25" t="s">
        <v>37</v>
      </c>
      <c r="G57" s="21">
        <v>500</v>
      </c>
      <c r="H57" s="42">
        <v>20.009259259259256</v>
      </c>
      <c r="I57" s="44">
        <v>21.61</v>
      </c>
      <c r="J57" s="42">
        <v>10004.629629629628</v>
      </c>
      <c r="K57" s="42">
        <v>10805</v>
      </c>
      <c r="L57" s="42">
        <f t="shared" si="0"/>
        <v>200</v>
      </c>
    </row>
    <row r="58" spans="1:12" ht="24">
      <c r="A58" s="36" t="s">
        <v>333</v>
      </c>
      <c r="B58" s="15" t="s">
        <v>133</v>
      </c>
      <c r="C58" s="22" t="s">
        <v>134</v>
      </c>
      <c r="D58" s="22" t="s">
        <v>95</v>
      </c>
      <c r="E58" s="22" t="s">
        <v>25</v>
      </c>
      <c r="F58" s="22" t="s">
        <v>37</v>
      </c>
      <c r="G58" s="16">
        <v>200</v>
      </c>
      <c r="H58" s="42">
        <v>61.00925925925925</v>
      </c>
      <c r="I58" s="45">
        <v>65.89</v>
      </c>
      <c r="J58" s="42">
        <v>12201.85185185185</v>
      </c>
      <c r="K58" s="42">
        <v>13178</v>
      </c>
      <c r="L58" s="42">
        <f t="shared" si="0"/>
        <v>244</v>
      </c>
    </row>
    <row r="59" spans="1:12" ht="12">
      <c r="A59" s="36" t="s">
        <v>334</v>
      </c>
      <c r="B59" s="31" t="s">
        <v>133</v>
      </c>
      <c r="C59" s="15" t="s">
        <v>12</v>
      </c>
      <c r="D59" s="26" t="s">
        <v>84</v>
      </c>
      <c r="E59" s="26" t="s">
        <v>135</v>
      </c>
      <c r="F59" s="26" t="s">
        <v>37</v>
      </c>
      <c r="G59" s="20">
        <v>15</v>
      </c>
      <c r="H59" s="42">
        <v>1617.5299999999997</v>
      </c>
      <c r="I59" s="42">
        <v>1746.9324</v>
      </c>
      <c r="J59" s="42">
        <v>24262.949999999997</v>
      </c>
      <c r="K59" s="42">
        <v>26203.985999999997</v>
      </c>
      <c r="L59" s="42">
        <f t="shared" si="0"/>
        <v>485</v>
      </c>
    </row>
    <row r="60" spans="1:12" ht="48">
      <c r="A60" s="36" t="s">
        <v>335</v>
      </c>
      <c r="B60" s="31" t="s">
        <v>136</v>
      </c>
      <c r="C60" s="15" t="s">
        <v>86</v>
      </c>
      <c r="D60" s="15" t="s">
        <v>69</v>
      </c>
      <c r="E60" s="26" t="s">
        <v>25</v>
      </c>
      <c r="F60" s="26" t="s">
        <v>71</v>
      </c>
      <c r="G60" s="19">
        <v>3000</v>
      </c>
      <c r="H60" s="42">
        <v>14.059259259259258</v>
      </c>
      <c r="I60" s="42">
        <v>15.184</v>
      </c>
      <c r="J60" s="42">
        <v>42177.777777777774</v>
      </c>
      <c r="K60" s="42">
        <v>45552</v>
      </c>
      <c r="L60" s="42">
        <f t="shared" si="0"/>
        <v>844</v>
      </c>
    </row>
    <row r="61" spans="1:12" ht="12">
      <c r="A61" s="36" t="s">
        <v>336</v>
      </c>
      <c r="B61" s="31" t="s">
        <v>137</v>
      </c>
      <c r="C61" s="15" t="s">
        <v>16</v>
      </c>
      <c r="D61" s="26" t="s">
        <v>138</v>
      </c>
      <c r="E61" s="26" t="s">
        <v>139</v>
      </c>
      <c r="F61" s="26" t="s">
        <v>18</v>
      </c>
      <c r="G61" s="19">
        <v>14</v>
      </c>
      <c r="H61" s="42">
        <v>2427.9999999999995</v>
      </c>
      <c r="I61" s="42">
        <v>2622.24</v>
      </c>
      <c r="J61" s="42">
        <v>33991.99999999999</v>
      </c>
      <c r="K61" s="42">
        <v>36711.36</v>
      </c>
      <c r="L61" s="42">
        <f t="shared" si="0"/>
        <v>680</v>
      </c>
    </row>
    <row r="62" spans="1:12" ht="12">
      <c r="A62" s="36" t="s">
        <v>337</v>
      </c>
      <c r="B62" s="31" t="s">
        <v>140</v>
      </c>
      <c r="C62" s="25" t="s">
        <v>141</v>
      </c>
      <c r="D62" s="31" t="s">
        <v>13</v>
      </c>
      <c r="E62" s="31" t="s">
        <v>131</v>
      </c>
      <c r="F62" s="31" t="s">
        <v>18</v>
      </c>
      <c r="G62" s="20">
        <v>3</v>
      </c>
      <c r="H62" s="42">
        <v>8096.1203703703695</v>
      </c>
      <c r="I62" s="44">
        <v>8743.81</v>
      </c>
      <c r="J62" s="42">
        <v>24288.36111111111</v>
      </c>
      <c r="K62" s="42">
        <v>26231.43</v>
      </c>
      <c r="L62" s="42">
        <f t="shared" si="0"/>
        <v>486</v>
      </c>
    </row>
    <row r="63" spans="1:12" ht="48">
      <c r="A63" s="36" t="s">
        <v>338</v>
      </c>
      <c r="B63" s="15" t="s">
        <v>142</v>
      </c>
      <c r="C63" s="22" t="s">
        <v>86</v>
      </c>
      <c r="D63" s="15" t="s">
        <v>69</v>
      </c>
      <c r="E63" s="22" t="s">
        <v>18</v>
      </c>
      <c r="F63" s="22" t="s">
        <v>71</v>
      </c>
      <c r="G63" s="16">
        <v>1250</v>
      </c>
      <c r="H63" s="42">
        <v>37.37037037037037</v>
      </c>
      <c r="I63" s="42">
        <v>40.36</v>
      </c>
      <c r="J63" s="42">
        <v>46712.962962962956</v>
      </c>
      <c r="K63" s="42">
        <v>50450</v>
      </c>
      <c r="L63" s="42">
        <f t="shared" si="0"/>
        <v>934</v>
      </c>
    </row>
    <row r="64" spans="1:12" ht="24">
      <c r="A64" s="36" t="s">
        <v>339</v>
      </c>
      <c r="B64" s="25" t="s">
        <v>143</v>
      </c>
      <c r="C64" s="24" t="s">
        <v>34</v>
      </c>
      <c r="D64" s="25" t="s">
        <v>144</v>
      </c>
      <c r="E64" s="24" t="s">
        <v>36</v>
      </c>
      <c r="F64" s="24" t="s">
        <v>18</v>
      </c>
      <c r="G64" s="21">
        <v>5</v>
      </c>
      <c r="H64" s="42">
        <v>187.96296296296296</v>
      </c>
      <c r="I64" s="44">
        <v>203</v>
      </c>
      <c r="J64" s="42">
        <v>939.8148148148148</v>
      </c>
      <c r="K64" s="42">
        <v>1015</v>
      </c>
      <c r="L64" s="42">
        <f t="shared" si="0"/>
        <v>19</v>
      </c>
    </row>
    <row r="65" spans="1:12" ht="24">
      <c r="A65" s="36" t="s">
        <v>340</v>
      </c>
      <c r="B65" s="25" t="s">
        <v>145</v>
      </c>
      <c r="C65" s="24" t="s">
        <v>34</v>
      </c>
      <c r="D65" s="25" t="s">
        <v>146</v>
      </c>
      <c r="E65" s="24" t="s">
        <v>147</v>
      </c>
      <c r="F65" s="24" t="s">
        <v>18</v>
      </c>
      <c r="G65" s="21">
        <v>50</v>
      </c>
      <c r="H65" s="42">
        <v>6722.222222222222</v>
      </c>
      <c r="I65" s="44">
        <v>7260</v>
      </c>
      <c r="J65" s="42">
        <v>336111.11111111107</v>
      </c>
      <c r="K65" s="42">
        <v>363000</v>
      </c>
      <c r="L65" s="42">
        <f t="shared" si="0"/>
        <v>6722</v>
      </c>
    </row>
    <row r="66" spans="1:12" ht="24">
      <c r="A66" s="36" t="s">
        <v>341</v>
      </c>
      <c r="B66" s="15" t="s">
        <v>148</v>
      </c>
      <c r="C66" s="15" t="s">
        <v>16</v>
      </c>
      <c r="D66" s="15" t="s">
        <v>130</v>
      </c>
      <c r="E66" s="15" t="s">
        <v>25</v>
      </c>
      <c r="F66" s="15" t="s">
        <v>25</v>
      </c>
      <c r="G66" s="21">
        <v>40</v>
      </c>
      <c r="H66" s="42">
        <v>392.5740740740741</v>
      </c>
      <c r="I66" s="42">
        <v>423.98</v>
      </c>
      <c r="J66" s="42">
        <v>15702.962962962964</v>
      </c>
      <c r="K66" s="42">
        <v>16959.2</v>
      </c>
      <c r="L66" s="42">
        <f t="shared" si="0"/>
        <v>314</v>
      </c>
    </row>
    <row r="67" spans="1:12" ht="24">
      <c r="A67" s="36" t="s">
        <v>342</v>
      </c>
      <c r="B67" s="15" t="s">
        <v>148</v>
      </c>
      <c r="C67" s="15" t="s">
        <v>16</v>
      </c>
      <c r="D67" s="15" t="s">
        <v>84</v>
      </c>
      <c r="E67" s="15" t="s">
        <v>25</v>
      </c>
      <c r="F67" s="15" t="s">
        <v>25</v>
      </c>
      <c r="G67" s="21">
        <v>85</v>
      </c>
      <c r="H67" s="42">
        <v>675.1574074074073</v>
      </c>
      <c r="I67" s="42">
        <v>729.17</v>
      </c>
      <c r="J67" s="42">
        <v>57388.37962962962</v>
      </c>
      <c r="K67" s="42">
        <v>61979.45</v>
      </c>
      <c r="L67" s="42">
        <f aca="true" t="shared" si="1" ref="L67:L130">ROUND(J67*0.02,0)</f>
        <v>1148</v>
      </c>
    </row>
    <row r="68" spans="1:12" ht="24">
      <c r="A68" s="36" t="s">
        <v>343</v>
      </c>
      <c r="B68" s="15" t="s">
        <v>148</v>
      </c>
      <c r="C68" s="15" t="s">
        <v>34</v>
      </c>
      <c r="D68" s="15" t="s">
        <v>130</v>
      </c>
      <c r="E68" s="15" t="s">
        <v>40</v>
      </c>
      <c r="F68" s="15" t="s">
        <v>18</v>
      </c>
      <c r="G68" s="21">
        <v>10</v>
      </c>
      <c r="H68" s="42">
        <v>1203.7037037037037</v>
      </c>
      <c r="I68" s="42">
        <v>1300</v>
      </c>
      <c r="J68" s="42">
        <v>12037.037037037036</v>
      </c>
      <c r="K68" s="42">
        <v>13000</v>
      </c>
      <c r="L68" s="42">
        <f t="shared" si="1"/>
        <v>241</v>
      </c>
    </row>
    <row r="69" spans="1:12" ht="12">
      <c r="A69" s="36" t="s">
        <v>344</v>
      </c>
      <c r="B69" s="15" t="s">
        <v>149</v>
      </c>
      <c r="C69" s="15" t="s">
        <v>16</v>
      </c>
      <c r="D69" s="15" t="s">
        <v>99</v>
      </c>
      <c r="E69" s="15" t="s">
        <v>25</v>
      </c>
      <c r="F69" s="15" t="s">
        <v>26</v>
      </c>
      <c r="G69" s="16">
        <v>60</v>
      </c>
      <c r="H69" s="42">
        <v>111.87037037037035</v>
      </c>
      <c r="I69" s="42">
        <v>120.82</v>
      </c>
      <c r="J69" s="42">
        <v>6712.222222222221</v>
      </c>
      <c r="K69" s="42">
        <v>7249.2</v>
      </c>
      <c r="L69" s="42">
        <f t="shared" si="1"/>
        <v>134</v>
      </c>
    </row>
    <row r="70" spans="1:12" ht="12">
      <c r="A70" s="36" t="s">
        <v>345</v>
      </c>
      <c r="B70" s="15" t="s">
        <v>149</v>
      </c>
      <c r="C70" s="15" t="s">
        <v>16</v>
      </c>
      <c r="D70" s="15" t="s">
        <v>150</v>
      </c>
      <c r="E70" s="15" t="s">
        <v>25</v>
      </c>
      <c r="F70" s="15" t="s">
        <v>26</v>
      </c>
      <c r="G70" s="16">
        <v>700</v>
      </c>
      <c r="H70" s="42">
        <v>202.05555555555554</v>
      </c>
      <c r="I70" s="42">
        <v>218.22</v>
      </c>
      <c r="J70" s="42">
        <v>141438.88888888888</v>
      </c>
      <c r="K70" s="42">
        <v>152754</v>
      </c>
      <c r="L70" s="42">
        <f t="shared" si="1"/>
        <v>2829</v>
      </c>
    </row>
    <row r="71" spans="1:12" ht="12">
      <c r="A71" s="36" t="s">
        <v>346</v>
      </c>
      <c r="B71" s="15" t="s">
        <v>151</v>
      </c>
      <c r="C71" s="15" t="s">
        <v>12</v>
      </c>
      <c r="D71" s="15" t="s">
        <v>74</v>
      </c>
      <c r="E71" s="15" t="s">
        <v>89</v>
      </c>
      <c r="F71" s="15" t="s">
        <v>37</v>
      </c>
      <c r="G71" s="16">
        <v>40</v>
      </c>
      <c r="H71" s="42">
        <v>124.42592592592591</v>
      </c>
      <c r="I71" s="42">
        <v>134.38</v>
      </c>
      <c r="J71" s="42">
        <v>4977.0370370370365</v>
      </c>
      <c r="K71" s="42">
        <v>5375.2</v>
      </c>
      <c r="L71" s="42">
        <f t="shared" si="1"/>
        <v>100</v>
      </c>
    </row>
    <row r="72" spans="1:12" ht="12">
      <c r="A72" s="36" t="s">
        <v>347</v>
      </c>
      <c r="B72" s="15" t="s">
        <v>151</v>
      </c>
      <c r="C72" s="15" t="s">
        <v>12</v>
      </c>
      <c r="D72" s="15" t="s">
        <v>152</v>
      </c>
      <c r="E72" s="15" t="s">
        <v>131</v>
      </c>
      <c r="F72" s="15" t="s">
        <v>37</v>
      </c>
      <c r="G72" s="16">
        <v>80</v>
      </c>
      <c r="H72" s="42">
        <v>203.98148148148147</v>
      </c>
      <c r="I72" s="42">
        <v>220.3</v>
      </c>
      <c r="J72" s="42">
        <v>16318.518518518518</v>
      </c>
      <c r="K72" s="42">
        <v>17624</v>
      </c>
      <c r="L72" s="42">
        <f t="shared" si="1"/>
        <v>326</v>
      </c>
    </row>
    <row r="73" spans="1:12" ht="36">
      <c r="A73" s="36" t="s">
        <v>348</v>
      </c>
      <c r="B73" s="26" t="s">
        <v>153</v>
      </c>
      <c r="C73" s="14" t="s">
        <v>107</v>
      </c>
      <c r="D73" s="16" t="s">
        <v>154</v>
      </c>
      <c r="E73" s="16" t="s">
        <v>25</v>
      </c>
      <c r="F73" s="17" t="s">
        <v>155</v>
      </c>
      <c r="G73" s="18">
        <v>270</v>
      </c>
      <c r="H73" s="42">
        <v>14.388888888888888</v>
      </c>
      <c r="I73" s="42">
        <v>15.54</v>
      </c>
      <c r="J73" s="42">
        <v>3884.9999999999995</v>
      </c>
      <c r="K73" s="42">
        <v>4195.8</v>
      </c>
      <c r="L73" s="42">
        <f t="shared" si="1"/>
        <v>78</v>
      </c>
    </row>
    <row r="74" spans="1:12" ht="36">
      <c r="A74" s="36" t="s">
        <v>349</v>
      </c>
      <c r="B74" s="31" t="s">
        <v>156</v>
      </c>
      <c r="C74" s="15" t="s">
        <v>107</v>
      </c>
      <c r="D74" s="15" t="s">
        <v>157</v>
      </c>
      <c r="E74" s="15" t="s">
        <v>158</v>
      </c>
      <c r="F74" s="15" t="s">
        <v>18</v>
      </c>
      <c r="G74" s="19">
        <v>15</v>
      </c>
      <c r="H74" s="42">
        <v>271.324074074074</v>
      </c>
      <c r="I74" s="42">
        <v>293.03</v>
      </c>
      <c r="J74" s="42">
        <v>4069.8611111111104</v>
      </c>
      <c r="K74" s="42">
        <v>4395.45</v>
      </c>
      <c r="L74" s="42">
        <f t="shared" si="1"/>
        <v>81</v>
      </c>
    </row>
    <row r="75" spans="1:12" ht="36">
      <c r="A75" s="36" t="s">
        <v>350</v>
      </c>
      <c r="B75" s="31" t="s">
        <v>156</v>
      </c>
      <c r="C75" s="15" t="s">
        <v>107</v>
      </c>
      <c r="D75" s="15" t="s">
        <v>159</v>
      </c>
      <c r="E75" s="15" t="s">
        <v>158</v>
      </c>
      <c r="F75" s="15" t="s">
        <v>18</v>
      </c>
      <c r="G75" s="19">
        <v>50</v>
      </c>
      <c r="H75" s="42">
        <v>452.1944444444444</v>
      </c>
      <c r="I75" s="42">
        <v>488.37</v>
      </c>
      <c r="J75" s="42">
        <v>22609.72222222222</v>
      </c>
      <c r="K75" s="42">
        <v>24418.5</v>
      </c>
      <c r="L75" s="42">
        <f t="shared" si="1"/>
        <v>452</v>
      </c>
    </row>
    <row r="76" spans="1:12" ht="48">
      <c r="A76" s="36" t="s">
        <v>351</v>
      </c>
      <c r="B76" s="31" t="s">
        <v>160</v>
      </c>
      <c r="C76" s="15" t="s">
        <v>86</v>
      </c>
      <c r="D76" s="15" t="s">
        <v>17</v>
      </c>
      <c r="E76" s="15" t="s">
        <v>25</v>
      </c>
      <c r="F76" s="15" t="s">
        <v>29</v>
      </c>
      <c r="G76" s="20">
        <v>180000</v>
      </c>
      <c r="H76" s="42">
        <v>0.5925925925925926</v>
      </c>
      <c r="I76" s="42">
        <v>0.64</v>
      </c>
      <c r="J76" s="42">
        <v>106666.66666666666</v>
      </c>
      <c r="K76" s="42">
        <v>115200</v>
      </c>
      <c r="L76" s="42">
        <f t="shared" si="1"/>
        <v>2133</v>
      </c>
    </row>
    <row r="77" spans="1:12" ht="24">
      <c r="A77" s="36" t="s">
        <v>352</v>
      </c>
      <c r="B77" s="31" t="s">
        <v>161</v>
      </c>
      <c r="C77" s="25" t="s">
        <v>34</v>
      </c>
      <c r="D77" s="25" t="s">
        <v>132</v>
      </c>
      <c r="E77" s="25" t="s">
        <v>162</v>
      </c>
      <c r="F77" s="25" t="s">
        <v>18</v>
      </c>
      <c r="G77" s="20">
        <v>20</v>
      </c>
      <c r="H77" s="42">
        <v>39.898148148148145</v>
      </c>
      <c r="I77" s="42">
        <v>43.09</v>
      </c>
      <c r="J77" s="42">
        <v>797.9629629629629</v>
      </c>
      <c r="K77" s="42">
        <v>861.8000000000001</v>
      </c>
      <c r="L77" s="42">
        <f t="shared" si="1"/>
        <v>16</v>
      </c>
    </row>
    <row r="78" spans="1:12" ht="12">
      <c r="A78" s="36" t="s">
        <v>353</v>
      </c>
      <c r="B78" s="31" t="s">
        <v>163</v>
      </c>
      <c r="C78" s="15" t="s">
        <v>141</v>
      </c>
      <c r="D78" s="26" t="s">
        <v>164</v>
      </c>
      <c r="E78" s="15" t="s">
        <v>18</v>
      </c>
      <c r="F78" s="15" t="s">
        <v>71</v>
      </c>
      <c r="G78" s="19">
        <v>30000</v>
      </c>
      <c r="H78" s="42">
        <v>2.1574074074074074</v>
      </c>
      <c r="I78" s="42">
        <v>2.33</v>
      </c>
      <c r="J78" s="42">
        <v>64722.222222222226</v>
      </c>
      <c r="K78" s="42">
        <v>69900</v>
      </c>
      <c r="L78" s="42">
        <f t="shared" si="1"/>
        <v>1294</v>
      </c>
    </row>
    <row r="79" spans="1:12" ht="12">
      <c r="A79" s="36" t="s">
        <v>354</v>
      </c>
      <c r="B79" s="31" t="s">
        <v>165</v>
      </c>
      <c r="C79" s="15" t="s">
        <v>12</v>
      </c>
      <c r="D79" s="26" t="s">
        <v>138</v>
      </c>
      <c r="E79" s="26" t="s">
        <v>166</v>
      </c>
      <c r="F79" s="26" t="s">
        <v>18</v>
      </c>
      <c r="G79" s="19">
        <v>60</v>
      </c>
      <c r="H79" s="42">
        <v>3404.4166666666665</v>
      </c>
      <c r="I79" s="42">
        <v>3676.77</v>
      </c>
      <c r="J79" s="42">
        <v>204265</v>
      </c>
      <c r="K79" s="42">
        <v>220606.2</v>
      </c>
      <c r="L79" s="42">
        <f t="shared" si="1"/>
        <v>4085</v>
      </c>
    </row>
    <row r="80" spans="1:12" ht="12">
      <c r="A80" s="36" t="s">
        <v>355</v>
      </c>
      <c r="B80" s="15" t="s">
        <v>167</v>
      </c>
      <c r="C80" s="15" t="s">
        <v>34</v>
      </c>
      <c r="D80" s="15" t="s">
        <v>84</v>
      </c>
      <c r="E80" s="26" t="s">
        <v>127</v>
      </c>
      <c r="F80" s="26" t="s">
        <v>18</v>
      </c>
      <c r="G80" s="19">
        <v>4</v>
      </c>
      <c r="H80" s="42">
        <v>666.6666666666666</v>
      </c>
      <c r="I80" s="42">
        <v>720</v>
      </c>
      <c r="J80" s="42">
        <v>2666.6666666666665</v>
      </c>
      <c r="K80" s="42">
        <v>2880</v>
      </c>
      <c r="L80" s="42">
        <f t="shared" si="1"/>
        <v>53</v>
      </c>
    </row>
    <row r="81" spans="1:12" ht="12">
      <c r="A81" s="36" t="s">
        <v>356</v>
      </c>
      <c r="B81" s="15" t="s">
        <v>167</v>
      </c>
      <c r="C81" s="15" t="s">
        <v>34</v>
      </c>
      <c r="D81" s="15" t="s">
        <v>168</v>
      </c>
      <c r="E81" s="15" t="s">
        <v>127</v>
      </c>
      <c r="F81" s="15" t="s">
        <v>37</v>
      </c>
      <c r="G81" s="21">
        <v>4</v>
      </c>
      <c r="H81" s="42">
        <v>1053.4444444444443</v>
      </c>
      <c r="I81" s="42">
        <v>1137.72</v>
      </c>
      <c r="J81" s="42">
        <v>4213.777777777777</v>
      </c>
      <c r="K81" s="42">
        <v>4550.88</v>
      </c>
      <c r="L81" s="42">
        <f t="shared" si="1"/>
        <v>84</v>
      </c>
    </row>
    <row r="82" spans="1:12" ht="48">
      <c r="A82" s="36" t="s">
        <v>357</v>
      </c>
      <c r="B82" s="15" t="s">
        <v>169</v>
      </c>
      <c r="C82" s="15" t="s">
        <v>73</v>
      </c>
      <c r="D82" s="15" t="s">
        <v>95</v>
      </c>
      <c r="E82" s="15" t="s">
        <v>25</v>
      </c>
      <c r="F82" s="15" t="s">
        <v>26</v>
      </c>
      <c r="G82" s="21">
        <v>120</v>
      </c>
      <c r="H82" s="42">
        <v>107.79629629629629</v>
      </c>
      <c r="I82" s="42">
        <v>116.42</v>
      </c>
      <c r="J82" s="42">
        <v>12935.555555555555</v>
      </c>
      <c r="K82" s="42">
        <v>13970.4</v>
      </c>
      <c r="L82" s="42">
        <f t="shared" si="1"/>
        <v>259</v>
      </c>
    </row>
    <row r="83" spans="1:12" ht="24">
      <c r="A83" s="36" t="s">
        <v>358</v>
      </c>
      <c r="B83" s="15" t="s">
        <v>170</v>
      </c>
      <c r="C83" s="15" t="s">
        <v>141</v>
      </c>
      <c r="D83" s="15" t="s">
        <v>95</v>
      </c>
      <c r="E83" s="15" t="s">
        <v>131</v>
      </c>
      <c r="F83" s="15" t="s">
        <v>18</v>
      </c>
      <c r="G83" s="21">
        <v>50</v>
      </c>
      <c r="H83" s="42">
        <v>19.87037037037037</v>
      </c>
      <c r="I83" s="42">
        <v>21.46</v>
      </c>
      <c r="J83" s="42">
        <v>993.5185185185185</v>
      </c>
      <c r="K83" s="42">
        <v>1073</v>
      </c>
      <c r="L83" s="42">
        <f t="shared" si="1"/>
        <v>20</v>
      </c>
    </row>
    <row r="84" spans="1:12" ht="12">
      <c r="A84" s="36" t="s">
        <v>359</v>
      </c>
      <c r="B84" s="15" t="s">
        <v>171</v>
      </c>
      <c r="C84" s="15" t="s">
        <v>16</v>
      </c>
      <c r="D84" s="28" t="s">
        <v>172</v>
      </c>
      <c r="E84" s="15" t="s">
        <v>80</v>
      </c>
      <c r="F84" s="15" t="s">
        <v>37</v>
      </c>
      <c r="G84" s="21">
        <v>50</v>
      </c>
      <c r="H84" s="42">
        <v>31.537037037037038</v>
      </c>
      <c r="I84" s="42">
        <v>34.06</v>
      </c>
      <c r="J84" s="42">
        <v>1576.851851851852</v>
      </c>
      <c r="K84" s="42">
        <v>1703</v>
      </c>
      <c r="L84" s="42">
        <f t="shared" si="1"/>
        <v>32</v>
      </c>
    </row>
    <row r="85" spans="1:12" ht="12">
      <c r="A85" s="36" t="s">
        <v>360</v>
      </c>
      <c r="B85" s="15" t="s">
        <v>171</v>
      </c>
      <c r="C85" s="15" t="s">
        <v>16</v>
      </c>
      <c r="D85" s="28" t="s">
        <v>173</v>
      </c>
      <c r="E85" s="15" t="s">
        <v>65</v>
      </c>
      <c r="F85" s="15" t="s">
        <v>37</v>
      </c>
      <c r="G85" s="21">
        <v>40</v>
      </c>
      <c r="H85" s="42">
        <v>35.82407407407407</v>
      </c>
      <c r="I85" s="42">
        <v>38.69</v>
      </c>
      <c r="J85" s="42">
        <v>1432.9629629629628</v>
      </c>
      <c r="K85" s="42">
        <v>1547.6</v>
      </c>
      <c r="L85" s="42">
        <f t="shared" si="1"/>
        <v>29</v>
      </c>
    </row>
    <row r="86" spans="1:12" ht="12">
      <c r="A86" s="36" t="s">
        <v>361</v>
      </c>
      <c r="B86" s="15" t="s">
        <v>171</v>
      </c>
      <c r="C86" s="15" t="s">
        <v>16</v>
      </c>
      <c r="D86" s="28" t="s">
        <v>174</v>
      </c>
      <c r="E86" s="15" t="s">
        <v>25</v>
      </c>
      <c r="F86" s="15" t="s">
        <v>26</v>
      </c>
      <c r="G86" s="16">
        <v>200</v>
      </c>
      <c r="H86" s="42">
        <v>367.49999999999994</v>
      </c>
      <c r="I86" s="42">
        <v>396.9</v>
      </c>
      <c r="J86" s="42">
        <v>73499.99999999999</v>
      </c>
      <c r="K86" s="42">
        <v>79380</v>
      </c>
      <c r="L86" s="42">
        <f t="shared" si="1"/>
        <v>1470</v>
      </c>
    </row>
    <row r="87" spans="1:12" ht="12">
      <c r="A87" s="36" t="s">
        <v>362</v>
      </c>
      <c r="B87" s="15" t="s">
        <v>175</v>
      </c>
      <c r="C87" s="15" t="s">
        <v>16</v>
      </c>
      <c r="D87" s="28" t="s">
        <v>105</v>
      </c>
      <c r="E87" s="15" t="s">
        <v>25</v>
      </c>
      <c r="F87" s="15" t="s">
        <v>26</v>
      </c>
      <c r="G87" s="16">
        <v>24</v>
      </c>
      <c r="H87" s="42">
        <v>100.92592592592592</v>
      </c>
      <c r="I87" s="42">
        <v>109</v>
      </c>
      <c r="J87" s="42">
        <v>2422.222222222222</v>
      </c>
      <c r="K87" s="42">
        <v>2616</v>
      </c>
      <c r="L87" s="42">
        <f t="shared" si="1"/>
        <v>48</v>
      </c>
    </row>
    <row r="88" spans="1:12" ht="12">
      <c r="A88" s="36" t="s">
        <v>363</v>
      </c>
      <c r="B88" s="15" t="s">
        <v>175</v>
      </c>
      <c r="C88" s="15" t="s">
        <v>16</v>
      </c>
      <c r="D88" s="28" t="s">
        <v>84</v>
      </c>
      <c r="E88" s="15" t="s">
        <v>25</v>
      </c>
      <c r="F88" s="15" t="s">
        <v>26</v>
      </c>
      <c r="G88" s="16">
        <v>80</v>
      </c>
      <c r="H88" s="42">
        <v>50</v>
      </c>
      <c r="I88" s="42">
        <v>54</v>
      </c>
      <c r="J88" s="42">
        <v>4000</v>
      </c>
      <c r="K88" s="42">
        <v>4320</v>
      </c>
      <c r="L88" s="42">
        <f t="shared" si="1"/>
        <v>80</v>
      </c>
    </row>
    <row r="89" spans="1:12" ht="24">
      <c r="A89" s="36" t="s">
        <v>364</v>
      </c>
      <c r="B89" s="15" t="s">
        <v>175</v>
      </c>
      <c r="C89" s="15" t="s">
        <v>16</v>
      </c>
      <c r="D89" s="28" t="s">
        <v>77</v>
      </c>
      <c r="E89" s="15" t="s">
        <v>176</v>
      </c>
      <c r="F89" s="15" t="s">
        <v>177</v>
      </c>
      <c r="G89" s="16">
        <v>10</v>
      </c>
      <c r="H89" s="42">
        <v>219.99999999999997</v>
      </c>
      <c r="I89" s="42">
        <v>237.6</v>
      </c>
      <c r="J89" s="42">
        <v>2199.9999999999995</v>
      </c>
      <c r="K89" s="42">
        <v>2376</v>
      </c>
      <c r="L89" s="42">
        <f t="shared" si="1"/>
        <v>44</v>
      </c>
    </row>
    <row r="90" spans="1:12" ht="12">
      <c r="A90" s="36" t="s">
        <v>365</v>
      </c>
      <c r="B90" s="15" t="s">
        <v>178</v>
      </c>
      <c r="C90" s="15" t="s">
        <v>12</v>
      </c>
      <c r="D90" s="28" t="s">
        <v>144</v>
      </c>
      <c r="E90" s="15" t="s">
        <v>179</v>
      </c>
      <c r="F90" s="15" t="s">
        <v>37</v>
      </c>
      <c r="G90" s="16">
        <v>6</v>
      </c>
      <c r="H90" s="42">
        <v>2688</v>
      </c>
      <c r="I90" s="42">
        <v>2903.04</v>
      </c>
      <c r="J90" s="42">
        <v>16128</v>
      </c>
      <c r="K90" s="42">
        <v>17418.239999999998</v>
      </c>
      <c r="L90" s="42">
        <f t="shared" si="1"/>
        <v>323</v>
      </c>
    </row>
    <row r="91" spans="1:12" ht="48">
      <c r="A91" s="36" t="s">
        <v>366</v>
      </c>
      <c r="B91" s="15" t="s">
        <v>180</v>
      </c>
      <c r="C91" s="15" t="s">
        <v>16</v>
      </c>
      <c r="D91" s="15" t="s">
        <v>17</v>
      </c>
      <c r="E91" s="15" t="s">
        <v>25</v>
      </c>
      <c r="F91" s="15" t="s">
        <v>29</v>
      </c>
      <c r="G91" s="21">
        <v>40</v>
      </c>
      <c r="H91" s="42">
        <v>202.39814814814812</v>
      </c>
      <c r="I91" s="42">
        <v>218.59</v>
      </c>
      <c r="J91" s="42">
        <v>8095.925925925925</v>
      </c>
      <c r="K91" s="42">
        <v>8743.6</v>
      </c>
      <c r="L91" s="42">
        <f t="shared" si="1"/>
        <v>162</v>
      </c>
    </row>
    <row r="92" spans="1:12" ht="24">
      <c r="A92" s="36" t="s">
        <v>367</v>
      </c>
      <c r="B92" s="15" t="s">
        <v>181</v>
      </c>
      <c r="C92" s="15" t="s">
        <v>16</v>
      </c>
      <c r="D92" s="15" t="s">
        <v>182</v>
      </c>
      <c r="E92" s="15" t="s">
        <v>183</v>
      </c>
      <c r="F92" s="15" t="s">
        <v>37</v>
      </c>
      <c r="G92" s="21">
        <v>2</v>
      </c>
      <c r="H92" s="42">
        <v>8671.842592592593</v>
      </c>
      <c r="I92" s="42">
        <v>9365.59</v>
      </c>
      <c r="J92" s="42">
        <v>17343.685185185186</v>
      </c>
      <c r="K92" s="42">
        <v>18731.18</v>
      </c>
      <c r="L92" s="42">
        <f t="shared" si="1"/>
        <v>347</v>
      </c>
    </row>
    <row r="93" spans="1:12" ht="12">
      <c r="A93" s="36" t="s">
        <v>368</v>
      </c>
      <c r="B93" s="25" t="s">
        <v>184</v>
      </c>
      <c r="C93" s="25" t="s">
        <v>34</v>
      </c>
      <c r="D93" s="25" t="s">
        <v>185</v>
      </c>
      <c r="E93" s="25" t="s">
        <v>18</v>
      </c>
      <c r="F93" s="25" t="s">
        <v>37</v>
      </c>
      <c r="G93" s="21">
        <v>30</v>
      </c>
      <c r="H93" s="42">
        <v>188.42592592592592</v>
      </c>
      <c r="I93" s="42">
        <v>203.5</v>
      </c>
      <c r="J93" s="42">
        <v>5652.777777777777</v>
      </c>
      <c r="K93" s="42">
        <v>6105</v>
      </c>
      <c r="L93" s="42">
        <f t="shared" si="1"/>
        <v>113</v>
      </c>
    </row>
    <row r="94" spans="1:12" ht="12">
      <c r="A94" s="36" t="s">
        <v>369</v>
      </c>
      <c r="B94" s="15" t="s">
        <v>186</v>
      </c>
      <c r="C94" s="25" t="s">
        <v>187</v>
      </c>
      <c r="D94" s="25" t="s">
        <v>188</v>
      </c>
      <c r="E94" s="25" t="s">
        <v>25</v>
      </c>
      <c r="F94" s="25" t="s">
        <v>37</v>
      </c>
      <c r="G94" s="32">
        <v>15</v>
      </c>
      <c r="H94" s="42">
        <v>10200</v>
      </c>
      <c r="I94" s="42">
        <v>11016</v>
      </c>
      <c r="J94" s="42">
        <v>153000</v>
      </c>
      <c r="K94" s="42">
        <v>165240</v>
      </c>
      <c r="L94" s="42">
        <f t="shared" si="1"/>
        <v>3060</v>
      </c>
    </row>
    <row r="95" spans="1:12" ht="12">
      <c r="A95" s="36" t="s">
        <v>370</v>
      </c>
      <c r="B95" s="15" t="s">
        <v>189</v>
      </c>
      <c r="C95" s="25" t="s">
        <v>190</v>
      </c>
      <c r="D95" s="25" t="s">
        <v>191</v>
      </c>
      <c r="E95" s="25" t="s">
        <v>25</v>
      </c>
      <c r="F95" s="25" t="s">
        <v>37</v>
      </c>
      <c r="G95" s="32">
        <v>8</v>
      </c>
      <c r="H95" s="42">
        <v>13425.925925925925</v>
      </c>
      <c r="I95" s="42">
        <v>14500</v>
      </c>
      <c r="J95" s="42">
        <v>107407.4074074074</v>
      </c>
      <c r="K95" s="42">
        <v>116000</v>
      </c>
      <c r="L95" s="42">
        <f t="shared" si="1"/>
        <v>2148</v>
      </c>
    </row>
    <row r="96" spans="1:12" ht="12">
      <c r="A96" s="36" t="s">
        <v>371</v>
      </c>
      <c r="B96" s="31" t="s">
        <v>192</v>
      </c>
      <c r="C96" s="15" t="s">
        <v>16</v>
      </c>
      <c r="D96" s="26" t="s">
        <v>64</v>
      </c>
      <c r="E96" s="26" t="s">
        <v>25</v>
      </c>
      <c r="F96" s="26" t="s">
        <v>18</v>
      </c>
      <c r="G96" s="19">
        <v>30</v>
      </c>
      <c r="H96" s="42">
        <v>4397.407407407407</v>
      </c>
      <c r="I96" s="42">
        <v>4749.2</v>
      </c>
      <c r="J96" s="42">
        <v>131922.22222222222</v>
      </c>
      <c r="K96" s="42">
        <v>142476</v>
      </c>
      <c r="L96" s="42">
        <f t="shared" si="1"/>
        <v>2638</v>
      </c>
    </row>
    <row r="97" spans="1:12" ht="12">
      <c r="A97" s="36" t="s">
        <v>372</v>
      </c>
      <c r="B97" s="31" t="s">
        <v>192</v>
      </c>
      <c r="C97" s="15" t="s">
        <v>16</v>
      </c>
      <c r="D97" s="26" t="s">
        <v>193</v>
      </c>
      <c r="E97" s="26" t="s">
        <v>25</v>
      </c>
      <c r="F97" s="26" t="s">
        <v>18</v>
      </c>
      <c r="G97" s="16">
        <v>15</v>
      </c>
      <c r="H97" s="42">
        <v>2932.546296296296</v>
      </c>
      <c r="I97" s="42">
        <v>3167.15</v>
      </c>
      <c r="J97" s="42">
        <v>43988.19444444444</v>
      </c>
      <c r="K97" s="42">
        <v>47507.25</v>
      </c>
      <c r="L97" s="42">
        <f t="shared" si="1"/>
        <v>880</v>
      </c>
    </row>
    <row r="98" spans="1:12" ht="12">
      <c r="A98" s="36" t="s">
        <v>373</v>
      </c>
      <c r="B98" s="31" t="s">
        <v>192</v>
      </c>
      <c r="C98" s="15" t="s">
        <v>16</v>
      </c>
      <c r="D98" s="26" t="s">
        <v>132</v>
      </c>
      <c r="E98" s="26" t="s">
        <v>25</v>
      </c>
      <c r="F98" s="26" t="s">
        <v>18</v>
      </c>
      <c r="G98" s="16">
        <v>5</v>
      </c>
      <c r="H98" s="42">
        <v>1698.5462962962963</v>
      </c>
      <c r="I98" s="42">
        <v>1834.43</v>
      </c>
      <c r="J98" s="42">
        <v>8492.731481481482</v>
      </c>
      <c r="K98" s="42">
        <v>9172.15</v>
      </c>
      <c r="L98" s="42">
        <f t="shared" si="1"/>
        <v>170</v>
      </c>
    </row>
    <row r="99" spans="1:12" ht="12">
      <c r="A99" s="36" t="s">
        <v>374</v>
      </c>
      <c r="B99" s="15" t="s">
        <v>194</v>
      </c>
      <c r="C99" s="25" t="s">
        <v>34</v>
      </c>
      <c r="D99" s="25" t="s">
        <v>53</v>
      </c>
      <c r="E99" s="25" t="s">
        <v>195</v>
      </c>
      <c r="F99" s="25" t="s">
        <v>37</v>
      </c>
      <c r="G99" s="32">
        <v>4</v>
      </c>
      <c r="H99" s="42">
        <v>19650</v>
      </c>
      <c r="I99" s="42">
        <v>21222</v>
      </c>
      <c r="J99" s="42">
        <v>78600</v>
      </c>
      <c r="K99" s="42">
        <v>84888</v>
      </c>
      <c r="L99" s="42">
        <f t="shared" si="1"/>
        <v>1572</v>
      </c>
    </row>
    <row r="100" spans="1:12" ht="12">
      <c r="A100" s="36" t="s">
        <v>375</v>
      </c>
      <c r="B100" s="31" t="s">
        <v>196</v>
      </c>
      <c r="C100" s="25" t="s">
        <v>16</v>
      </c>
      <c r="D100" s="31" t="s">
        <v>197</v>
      </c>
      <c r="E100" s="31" t="s">
        <v>43</v>
      </c>
      <c r="F100" s="31" t="s">
        <v>18</v>
      </c>
      <c r="G100" s="21">
        <v>3200</v>
      </c>
      <c r="H100" s="42">
        <v>4.12037037037037</v>
      </c>
      <c r="I100" s="42">
        <v>4.45</v>
      </c>
      <c r="J100" s="42">
        <v>13185.185185185184</v>
      </c>
      <c r="K100" s="42">
        <v>14240</v>
      </c>
      <c r="L100" s="42">
        <f t="shared" si="1"/>
        <v>264</v>
      </c>
    </row>
    <row r="101" spans="1:12" ht="12">
      <c r="A101" s="36" t="s">
        <v>376</v>
      </c>
      <c r="B101" s="31" t="s">
        <v>196</v>
      </c>
      <c r="C101" s="25" t="s">
        <v>16</v>
      </c>
      <c r="D101" s="31" t="s">
        <v>21</v>
      </c>
      <c r="E101" s="31" t="s">
        <v>43</v>
      </c>
      <c r="F101" s="31" t="s">
        <v>18</v>
      </c>
      <c r="G101" s="21">
        <v>2500</v>
      </c>
      <c r="H101" s="42">
        <v>4.12037037037037</v>
      </c>
      <c r="I101" s="42">
        <v>4.45</v>
      </c>
      <c r="J101" s="42">
        <v>10300.925925925925</v>
      </c>
      <c r="K101" s="42">
        <v>11125</v>
      </c>
      <c r="L101" s="42">
        <f t="shared" si="1"/>
        <v>206</v>
      </c>
    </row>
    <row r="102" spans="1:12" ht="12">
      <c r="A102" s="36" t="s">
        <v>377</v>
      </c>
      <c r="B102" s="31" t="s">
        <v>198</v>
      </c>
      <c r="C102" s="25" t="s">
        <v>199</v>
      </c>
      <c r="D102" s="31" t="s">
        <v>200</v>
      </c>
      <c r="E102" s="31" t="s">
        <v>131</v>
      </c>
      <c r="F102" s="31" t="s">
        <v>18</v>
      </c>
      <c r="G102" s="21">
        <v>6</v>
      </c>
      <c r="H102" s="42">
        <v>24953.7037037037</v>
      </c>
      <c r="I102" s="42">
        <v>26950</v>
      </c>
      <c r="J102" s="42">
        <v>2879.9999999999995</v>
      </c>
      <c r="K102" s="42">
        <v>161700</v>
      </c>
      <c r="L102" s="42">
        <f t="shared" si="1"/>
        <v>58</v>
      </c>
    </row>
    <row r="103" spans="1:12" ht="36">
      <c r="A103" s="36" t="s">
        <v>378</v>
      </c>
      <c r="B103" s="31" t="s">
        <v>201</v>
      </c>
      <c r="C103" s="25" t="s">
        <v>86</v>
      </c>
      <c r="D103" s="26" t="s">
        <v>69</v>
      </c>
      <c r="E103" s="26" t="s">
        <v>25</v>
      </c>
      <c r="F103" s="26" t="s">
        <v>71</v>
      </c>
      <c r="G103" s="19">
        <v>100</v>
      </c>
      <c r="H103" s="42">
        <v>479.99999999999994</v>
      </c>
      <c r="I103" s="42">
        <v>518.4</v>
      </c>
      <c r="J103" s="42">
        <v>47999.99999999999</v>
      </c>
      <c r="K103" s="42">
        <v>51840</v>
      </c>
      <c r="L103" s="42">
        <f t="shared" si="1"/>
        <v>960</v>
      </c>
    </row>
    <row r="104" spans="1:12" ht="48">
      <c r="A104" s="36" t="s">
        <v>379</v>
      </c>
      <c r="B104" s="37" t="s">
        <v>202</v>
      </c>
      <c r="C104" s="15" t="s">
        <v>86</v>
      </c>
      <c r="D104" s="15" t="s">
        <v>69</v>
      </c>
      <c r="E104" s="15" t="s">
        <v>25</v>
      </c>
      <c r="F104" s="15" t="s">
        <v>29</v>
      </c>
      <c r="G104" s="19">
        <v>70000</v>
      </c>
      <c r="H104" s="42">
        <v>0.32</v>
      </c>
      <c r="I104" s="42">
        <v>0.3456</v>
      </c>
      <c r="J104" s="42">
        <v>22400</v>
      </c>
      <c r="K104" s="42">
        <v>24192</v>
      </c>
      <c r="L104" s="42">
        <f t="shared" si="1"/>
        <v>448</v>
      </c>
    </row>
    <row r="105" spans="1:12" ht="48">
      <c r="A105" s="36" t="s">
        <v>380</v>
      </c>
      <c r="B105" s="37" t="s">
        <v>203</v>
      </c>
      <c r="C105" s="15" t="s">
        <v>86</v>
      </c>
      <c r="D105" s="15" t="s">
        <v>69</v>
      </c>
      <c r="E105" s="15" t="s">
        <v>25</v>
      </c>
      <c r="F105" s="15" t="s">
        <v>31</v>
      </c>
      <c r="G105" s="19">
        <v>50</v>
      </c>
      <c r="H105" s="42">
        <v>1024</v>
      </c>
      <c r="I105" s="42">
        <v>1105.92</v>
      </c>
      <c r="J105" s="42">
        <v>51200</v>
      </c>
      <c r="K105" s="42">
        <v>55296</v>
      </c>
      <c r="L105" s="42">
        <f t="shared" si="1"/>
        <v>1024</v>
      </c>
    </row>
    <row r="106" spans="1:12" ht="48">
      <c r="A106" s="36" t="s">
        <v>381</v>
      </c>
      <c r="B106" s="37" t="s">
        <v>204</v>
      </c>
      <c r="C106" s="15" t="s">
        <v>86</v>
      </c>
      <c r="D106" s="15" t="s">
        <v>17</v>
      </c>
      <c r="E106" s="15" t="s">
        <v>25</v>
      </c>
      <c r="F106" s="15" t="s">
        <v>29</v>
      </c>
      <c r="G106" s="19">
        <v>5000</v>
      </c>
      <c r="H106" s="42">
        <v>12.472222222222221</v>
      </c>
      <c r="I106" s="42">
        <v>13.47</v>
      </c>
      <c r="J106" s="42">
        <v>62361.11111111111</v>
      </c>
      <c r="K106" s="42">
        <v>67350</v>
      </c>
      <c r="L106" s="42">
        <f t="shared" si="1"/>
        <v>1247</v>
      </c>
    </row>
    <row r="107" spans="1:12" ht="48">
      <c r="A107" s="36" t="s">
        <v>382</v>
      </c>
      <c r="B107" s="31" t="s">
        <v>205</v>
      </c>
      <c r="C107" s="25" t="s">
        <v>12</v>
      </c>
      <c r="D107" s="25" t="s">
        <v>206</v>
      </c>
      <c r="E107" s="25" t="s">
        <v>18</v>
      </c>
      <c r="F107" s="20" t="s">
        <v>71</v>
      </c>
      <c r="G107" s="16">
        <v>400</v>
      </c>
      <c r="H107" s="42">
        <v>314.8148148148148</v>
      </c>
      <c r="I107" s="42">
        <v>340</v>
      </c>
      <c r="J107" s="42">
        <v>125925.92592592591</v>
      </c>
      <c r="K107" s="42">
        <v>136000</v>
      </c>
      <c r="L107" s="42">
        <f t="shared" si="1"/>
        <v>2519</v>
      </c>
    </row>
    <row r="108" spans="1:12" ht="12">
      <c r="A108" s="36" t="s">
        <v>383</v>
      </c>
      <c r="B108" s="15" t="s">
        <v>207</v>
      </c>
      <c r="C108" s="15" t="s">
        <v>16</v>
      </c>
      <c r="D108" s="15" t="s">
        <v>208</v>
      </c>
      <c r="E108" s="15" t="s">
        <v>25</v>
      </c>
      <c r="F108" s="15" t="s">
        <v>26</v>
      </c>
      <c r="G108" s="33">
        <v>50</v>
      </c>
      <c r="H108" s="42">
        <v>4987.5</v>
      </c>
      <c r="I108" s="42">
        <v>5386.5</v>
      </c>
      <c r="J108" s="42">
        <v>249375</v>
      </c>
      <c r="K108" s="42">
        <v>269325</v>
      </c>
      <c r="L108" s="42">
        <f t="shared" si="1"/>
        <v>4988</v>
      </c>
    </row>
    <row r="109" spans="1:12" ht="24">
      <c r="A109" s="36" t="s">
        <v>384</v>
      </c>
      <c r="B109" s="15" t="s">
        <v>209</v>
      </c>
      <c r="C109" s="15" t="s">
        <v>16</v>
      </c>
      <c r="D109" s="25" t="s">
        <v>210</v>
      </c>
      <c r="E109" s="15" t="s">
        <v>211</v>
      </c>
      <c r="F109" s="15" t="s">
        <v>26</v>
      </c>
      <c r="G109" s="16">
        <v>200</v>
      </c>
      <c r="H109" s="42">
        <v>2234.37037037037</v>
      </c>
      <c r="I109" s="42">
        <v>2413.12</v>
      </c>
      <c r="J109" s="42">
        <v>446874.074074074</v>
      </c>
      <c r="K109" s="42">
        <v>482624</v>
      </c>
      <c r="L109" s="42">
        <f t="shared" si="1"/>
        <v>8937</v>
      </c>
    </row>
    <row r="110" spans="1:12" ht="48">
      <c r="A110" s="36" t="s">
        <v>385</v>
      </c>
      <c r="B110" s="31" t="s">
        <v>212</v>
      </c>
      <c r="C110" s="15" t="s">
        <v>213</v>
      </c>
      <c r="D110" s="26" t="s">
        <v>214</v>
      </c>
      <c r="E110" s="26" t="s">
        <v>25</v>
      </c>
      <c r="F110" s="26" t="s">
        <v>29</v>
      </c>
      <c r="G110" s="19">
        <v>7000</v>
      </c>
      <c r="H110" s="42">
        <v>4.962962962962963</v>
      </c>
      <c r="I110" s="42">
        <v>5.36</v>
      </c>
      <c r="J110" s="42">
        <v>34740.74074074074</v>
      </c>
      <c r="K110" s="42">
        <v>37520</v>
      </c>
      <c r="L110" s="42">
        <f t="shared" si="1"/>
        <v>695</v>
      </c>
    </row>
    <row r="111" spans="1:12" ht="12">
      <c r="A111" s="36" t="s">
        <v>386</v>
      </c>
      <c r="B111" s="31" t="s">
        <v>215</v>
      </c>
      <c r="C111" s="25" t="s">
        <v>16</v>
      </c>
      <c r="D111" s="31" t="s">
        <v>193</v>
      </c>
      <c r="E111" s="31" t="s">
        <v>25</v>
      </c>
      <c r="F111" s="31" t="s">
        <v>18</v>
      </c>
      <c r="G111" s="20">
        <v>3</v>
      </c>
      <c r="H111" s="42">
        <v>24444</v>
      </c>
      <c r="I111" s="42">
        <v>26399.52</v>
      </c>
      <c r="J111" s="42">
        <v>73332</v>
      </c>
      <c r="K111" s="42">
        <v>79198.56</v>
      </c>
      <c r="L111" s="42">
        <f t="shared" si="1"/>
        <v>1467</v>
      </c>
    </row>
    <row r="112" spans="1:12" ht="12">
      <c r="A112" s="36" t="s">
        <v>387</v>
      </c>
      <c r="B112" s="15" t="s">
        <v>216</v>
      </c>
      <c r="C112" s="15" t="s">
        <v>34</v>
      </c>
      <c r="D112" s="25" t="s">
        <v>95</v>
      </c>
      <c r="E112" s="15" t="s">
        <v>217</v>
      </c>
      <c r="F112" s="15" t="s">
        <v>37</v>
      </c>
      <c r="G112" s="16">
        <v>6</v>
      </c>
      <c r="H112" s="42">
        <v>447.99999999999994</v>
      </c>
      <c r="I112" s="42">
        <v>483.84</v>
      </c>
      <c r="J112" s="42">
        <v>2687.9999999999995</v>
      </c>
      <c r="K112" s="42">
        <v>2903.04</v>
      </c>
      <c r="L112" s="42">
        <f t="shared" si="1"/>
        <v>54</v>
      </c>
    </row>
    <row r="113" spans="1:12" ht="60">
      <c r="A113" s="36" t="s">
        <v>388</v>
      </c>
      <c r="B113" s="25" t="s">
        <v>218</v>
      </c>
      <c r="C113" s="25" t="s">
        <v>219</v>
      </c>
      <c r="D113" s="25" t="s">
        <v>220</v>
      </c>
      <c r="E113" s="25" t="s">
        <v>221</v>
      </c>
      <c r="F113" s="25" t="s">
        <v>37</v>
      </c>
      <c r="G113" s="21">
        <v>60</v>
      </c>
      <c r="H113" s="42">
        <v>641.5277777777777</v>
      </c>
      <c r="I113" s="42">
        <v>692.85</v>
      </c>
      <c r="J113" s="42">
        <v>38491.666666666664</v>
      </c>
      <c r="K113" s="42">
        <v>41571</v>
      </c>
      <c r="L113" s="42">
        <f t="shared" si="1"/>
        <v>770</v>
      </c>
    </row>
    <row r="114" spans="1:12" ht="48">
      <c r="A114" s="36" t="s">
        <v>389</v>
      </c>
      <c r="B114" s="15" t="s">
        <v>222</v>
      </c>
      <c r="C114" s="15" t="s">
        <v>223</v>
      </c>
      <c r="D114" s="15" t="s">
        <v>17</v>
      </c>
      <c r="E114" s="15" t="s">
        <v>25</v>
      </c>
      <c r="F114" s="15" t="s">
        <v>29</v>
      </c>
      <c r="G114" s="19">
        <v>300000</v>
      </c>
      <c r="H114" s="42">
        <v>8.722222222222221</v>
      </c>
      <c r="I114" s="42">
        <v>9.42</v>
      </c>
      <c r="J114" s="42">
        <v>2616666.6666666665</v>
      </c>
      <c r="K114" s="42">
        <v>2826000</v>
      </c>
      <c r="L114" s="42">
        <f t="shared" si="1"/>
        <v>52333</v>
      </c>
    </row>
    <row r="115" spans="1:12" ht="24">
      <c r="A115" s="36" t="s">
        <v>390</v>
      </c>
      <c r="B115" s="15" t="s">
        <v>222</v>
      </c>
      <c r="C115" s="15" t="s">
        <v>224</v>
      </c>
      <c r="D115" s="15" t="s">
        <v>225</v>
      </c>
      <c r="E115" s="15" t="s">
        <v>124</v>
      </c>
      <c r="F115" s="15" t="s">
        <v>225</v>
      </c>
      <c r="G115" s="34">
        <v>250</v>
      </c>
      <c r="H115" s="42">
        <v>5555.555555555555</v>
      </c>
      <c r="I115" s="42">
        <v>6000</v>
      </c>
      <c r="J115" s="42">
        <v>1388888.8888888888</v>
      </c>
      <c r="K115" s="42">
        <v>1500000</v>
      </c>
      <c r="L115" s="42">
        <f t="shared" si="1"/>
        <v>27778</v>
      </c>
    </row>
    <row r="116" spans="1:12" ht="12">
      <c r="A116" s="36" t="s">
        <v>391</v>
      </c>
      <c r="B116" s="25" t="s">
        <v>226</v>
      </c>
      <c r="C116" s="25" t="s">
        <v>12</v>
      </c>
      <c r="D116" s="25" t="s">
        <v>269</v>
      </c>
      <c r="E116" s="25" t="s">
        <v>227</v>
      </c>
      <c r="F116" s="25" t="s">
        <v>37</v>
      </c>
      <c r="G116" s="21">
        <v>320</v>
      </c>
      <c r="H116" s="42">
        <v>10002.138888888887</v>
      </c>
      <c r="I116" s="42">
        <v>10802.31</v>
      </c>
      <c r="J116" s="42">
        <v>3200684.444444444</v>
      </c>
      <c r="K116" s="42">
        <v>3456739.1999999997</v>
      </c>
      <c r="L116" s="42">
        <f t="shared" si="1"/>
        <v>64014</v>
      </c>
    </row>
    <row r="117" spans="1:12" ht="24">
      <c r="A117" s="36" t="s">
        <v>392</v>
      </c>
      <c r="B117" s="15" t="s">
        <v>228</v>
      </c>
      <c r="C117" s="15" t="s">
        <v>12</v>
      </c>
      <c r="D117" s="15" t="s">
        <v>229</v>
      </c>
      <c r="E117" s="15" t="s">
        <v>230</v>
      </c>
      <c r="F117" s="15" t="s">
        <v>18</v>
      </c>
      <c r="G117" s="19">
        <v>3</v>
      </c>
      <c r="H117" s="42">
        <v>8174.999999999999</v>
      </c>
      <c r="I117" s="42">
        <v>8829</v>
      </c>
      <c r="J117" s="42">
        <v>24524.999999999996</v>
      </c>
      <c r="K117" s="42">
        <v>26487</v>
      </c>
      <c r="L117" s="42">
        <f t="shared" si="1"/>
        <v>491</v>
      </c>
    </row>
    <row r="118" spans="1:12" ht="12">
      <c r="A118" s="36" t="s">
        <v>393</v>
      </c>
      <c r="B118" s="31" t="s">
        <v>231</v>
      </c>
      <c r="C118" s="25" t="s">
        <v>12</v>
      </c>
      <c r="D118" s="25" t="s">
        <v>214</v>
      </c>
      <c r="E118" s="25" t="s">
        <v>18</v>
      </c>
      <c r="F118" s="20" t="s">
        <v>29</v>
      </c>
      <c r="G118" s="16">
        <v>100000</v>
      </c>
      <c r="H118" s="42">
        <v>7.833333333333334</v>
      </c>
      <c r="I118" s="42">
        <v>8.46</v>
      </c>
      <c r="J118" s="42">
        <v>783333.3333333334</v>
      </c>
      <c r="K118" s="42">
        <v>846000.0000000001</v>
      </c>
      <c r="L118" s="42">
        <f t="shared" si="1"/>
        <v>15667</v>
      </c>
    </row>
    <row r="119" spans="1:12" ht="48">
      <c r="A119" s="36" t="s">
        <v>394</v>
      </c>
      <c r="B119" s="25" t="s">
        <v>232</v>
      </c>
      <c r="C119" s="25" t="s">
        <v>34</v>
      </c>
      <c r="D119" s="25" t="s">
        <v>17</v>
      </c>
      <c r="E119" s="25" t="s">
        <v>233</v>
      </c>
      <c r="F119" s="25" t="s">
        <v>29</v>
      </c>
      <c r="G119" s="21">
        <v>120000</v>
      </c>
      <c r="H119" s="42">
        <v>0.18</v>
      </c>
      <c r="I119" s="42">
        <v>0.19440000000000002</v>
      </c>
      <c r="J119" s="42">
        <v>21600</v>
      </c>
      <c r="K119" s="42">
        <v>23328.000000000004</v>
      </c>
      <c r="L119" s="42">
        <f t="shared" si="1"/>
        <v>432</v>
      </c>
    </row>
    <row r="120" spans="1:12" ht="24">
      <c r="A120" s="36" t="s">
        <v>395</v>
      </c>
      <c r="B120" s="15" t="s">
        <v>234</v>
      </c>
      <c r="C120" s="15" t="s">
        <v>235</v>
      </c>
      <c r="D120" s="15" t="s">
        <v>236</v>
      </c>
      <c r="E120" s="15" t="s">
        <v>237</v>
      </c>
      <c r="F120" s="15" t="s">
        <v>18</v>
      </c>
      <c r="G120" s="16">
        <v>24</v>
      </c>
      <c r="H120" s="42">
        <v>682.5</v>
      </c>
      <c r="I120" s="42">
        <v>737.1</v>
      </c>
      <c r="J120" s="42">
        <v>16380</v>
      </c>
      <c r="K120" s="42">
        <v>17690.4</v>
      </c>
      <c r="L120" s="42">
        <f t="shared" si="1"/>
        <v>328</v>
      </c>
    </row>
    <row r="121" spans="1:12" ht="12">
      <c r="A121" s="36" t="s">
        <v>396</v>
      </c>
      <c r="B121" s="31" t="s">
        <v>238</v>
      </c>
      <c r="C121" s="25" t="s">
        <v>12</v>
      </c>
      <c r="D121" s="25" t="s">
        <v>74</v>
      </c>
      <c r="E121" s="25" t="s">
        <v>131</v>
      </c>
      <c r="F121" s="20" t="s">
        <v>18</v>
      </c>
      <c r="G121" s="16">
        <v>80</v>
      </c>
      <c r="H121" s="42">
        <v>122.89814814814812</v>
      </c>
      <c r="I121" s="42">
        <v>132.73</v>
      </c>
      <c r="J121" s="42">
        <v>9831.85185185185</v>
      </c>
      <c r="K121" s="42">
        <v>10618.4</v>
      </c>
      <c r="L121" s="42">
        <f t="shared" si="1"/>
        <v>197</v>
      </c>
    </row>
    <row r="122" spans="1:12" ht="12">
      <c r="A122" s="36" t="s">
        <v>397</v>
      </c>
      <c r="B122" s="15" t="s">
        <v>239</v>
      </c>
      <c r="C122" s="15" t="s">
        <v>16</v>
      </c>
      <c r="D122" s="15" t="s">
        <v>74</v>
      </c>
      <c r="E122" s="15" t="s">
        <v>25</v>
      </c>
      <c r="F122" s="15" t="s">
        <v>14</v>
      </c>
      <c r="G122" s="21">
        <v>120</v>
      </c>
      <c r="H122" s="42">
        <v>3401.9999999999995</v>
      </c>
      <c r="I122" s="42">
        <v>3674.16</v>
      </c>
      <c r="J122" s="42">
        <v>408239.99999999994</v>
      </c>
      <c r="K122" s="42">
        <v>440899.19999999995</v>
      </c>
      <c r="L122" s="42">
        <f t="shared" si="1"/>
        <v>8165</v>
      </c>
    </row>
    <row r="123" spans="1:12" ht="12">
      <c r="A123" s="36" t="s">
        <v>398</v>
      </c>
      <c r="B123" s="15" t="s">
        <v>239</v>
      </c>
      <c r="C123" s="15" t="s">
        <v>16</v>
      </c>
      <c r="D123" s="15" t="s">
        <v>240</v>
      </c>
      <c r="E123" s="15" t="s">
        <v>25</v>
      </c>
      <c r="F123" s="15" t="s">
        <v>14</v>
      </c>
      <c r="G123" s="21">
        <v>150</v>
      </c>
      <c r="H123" s="42">
        <v>510.30555555555554</v>
      </c>
      <c r="I123" s="42">
        <v>551.13</v>
      </c>
      <c r="J123" s="42">
        <v>76545.83333333333</v>
      </c>
      <c r="K123" s="42">
        <v>82669.5</v>
      </c>
      <c r="L123" s="42">
        <f t="shared" si="1"/>
        <v>1531</v>
      </c>
    </row>
    <row r="124" spans="1:12" ht="12">
      <c r="A124" s="36" t="s">
        <v>399</v>
      </c>
      <c r="B124" s="15" t="s">
        <v>241</v>
      </c>
      <c r="C124" s="15" t="s">
        <v>12</v>
      </c>
      <c r="D124" s="15" t="s">
        <v>168</v>
      </c>
      <c r="E124" s="15" t="s">
        <v>78</v>
      </c>
      <c r="F124" s="15" t="s">
        <v>37</v>
      </c>
      <c r="G124" s="21">
        <v>30</v>
      </c>
      <c r="H124" s="42">
        <v>640.0925925925925</v>
      </c>
      <c r="I124" s="42">
        <v>691.3</v>
      </c>
      <c r="J124" s="42">
        <v>19202.777777777774</v>
      </c>
      <c r="K124" s="42">
        <v>20739</v>
      </c>
      <c r="L124" s="42">
        <f t="shared" si="1"/>
        <v>384</v>
      </c>
    </row>
    <row r="125" spans="1:12" ht="48">
      <c r="A125" s="36" t="s">
        <v>400</v>
      </c>
      <c r="B125" s="15" t="s">
        <v>242</v>
      </c>
      <c r="C125" s="15" t="s">
        <v>223</v>
      </c>
      <c r="D125" s="15" t="s">
        <v>17</v>
      </c>
      <c r="E125" s="15" t="s">
        <v>25</v>
      </c>
      <c r="F125" s="15" t="s">
        <v>29</v>
      </c>
      <c r="G125" s="16">
        <v>24</v>
      </c>
      <c r="H125" s="42">
        <v>5284.972222222223</v>
      </c>
      <c r="I125" s="42">
        <v>5707.77</v>
      </c>
      <c r="J125" s="42">
        <v>126839.33333333334</v>
      </c>
      <c r="K125" s="42">
        <v>136986.48</v>
      </c>
      <c r="L125" s="42">
        <f t="shared" si="1"/>
        <v>2537</v>
      </c>
    </row>
    <row r="126" spans="1:12" ht="12">
      <c r="A126" s="36" t="s">
        <v>401</v>
      </c>
      <c r="B126" s="15" t="s">
        <v>243</v>
      </c>
      <c r="C126" s="15" t="s">
        <v>66</v>
      </c>
      <c r="D126" s="15" t="s">
        <v>244</v>
      </c>
      <c r="E126" s="15" t="s">
        <v>25</v>
      </c>
      <c r="F126" s="15" t="s">
        <v>37</v>
      </c>
      <c r="G126" s="16">
        <v>210</v>
      </c>
      <c r="H126" s="42">
        <v>2121.046296296296</v>
      </c>
      <c r="I126" s="42">
        <v>2290.73</v>
      </c>
      <c r="J126" s="42">
        <v>445419.7222222222</v>
      </c>
      <c r="K126" s="42">
        <v>481053.3</v>
      </c>
      <c r="L126" s="42">
        <f t="shared" si="1"/>
        <v>8908</v>
      </c>
    </row>
    <row r="127" spans="1:12" ht="12">
      <c r="A127" s="36" t="s">
        <v>402</v>
      </c>
      <c r="B127" s="15" t="s">
        <v>243</v>
      </c>
      <c r="C127" s="15" t="s">
        <v>66</v>
      </c>
      <c r="D127" s="15" t="s">
        <v>245</v>
      </c>
      <c r="E127" s="15" t="s">
        <v>25</v>
      </c>
      <c r="F127" s="15" t="s">
        <v>37</v>
      </c>
      <c r="G127" s="16">
        <v>120</v>
      </c>
      <c r="H127" s="42">
        <v>6125</v>
      </c>
      <c r="I127" s="42">
        <v>6615</v>
      </c>
      <c r="J127" s="42">
        <v>735000</v>
      </c>
      <c r="K127" s="42">
        <v>793800</v>
      </c>
      <c r="L127" s="42">
        <f t="shared" si="1"/>
        <v>14700</v>
      </c>
    </row>
    <row r="128" spans="1:12" ht="48">
      <c r="A128" s="36" t="s">
        <v>403</v>
      </c>
      <c r="B128" s="15" t="s">
        <v>246</v>
      </c>
      <c r="C128" s="15" t="s">
        <v>16</v>
      </c>
      <c r="D128" s="15" t="s">
        <v>17</v>
      </c>
      <c r="E128" s="15" t="s">
        <v>247</v>
      </c>
      <c r="F128" s="15" t="s">
        <v>29</v>
      </c>
      <c r="G128" s="16">
        <v>250</v>
      </c>
      <c r="H128" s="42">
        <v>70.27777777777777</v>
      </c>
      <c r="I128" s="42">
        <v>75.9</v>
      </c>
      <c r="J128" s="42">
        <v>17569.44444444444</v>
      </c>
      <c r="K128" s="42">
        <v>18975</v>
      </c>
      <c r="L128" s="42">
        <f t="shared" si="1"/>
        <v>351</v>
      </c>
    </row>
    <row r="129" spans="1:12" ht="12">
      <c r="A129" s="36" t="s">
        <v>404</v>
      </c>
      <c r="B129" s="15" t="s">
        <v>248</v>
      </c>
      <c r="C129" s="15" t="s">
        <v>16</v>
      </c>
      <c r="D129" s="15" t="s">
        <v>71</v>
      </c>
      <c r="E129" s="15" t="s">
        <v>25</v>
      </c>
      <c r="F129" s="15" t="s">
        <v>26</v>
      </c>
      <c r="G129" s="16">
        <v>40</v>
      </c>
      <c r="H129" s="42">
        <v>422.75925925925924</v>
      </c>
      <c r="I129" s="42">
        <v>456.58</v>
      </c>
      <c r="J129" s="42">
        <v>16910.37037037037</v>
      </c>
      <c r="K129" s="42">
        <v>18263.2</v>
      </c>
      <c r="L129" s="42">
        <f t="shared" si="1"/>
        <v>338</v>
      </c>
    </row>
    <row r="130" spans="1:12" ht="12">
      <c r="A130" s="36" t="s">
        <v>405</v>
      </c>
      <c r="B130" s="15" t="s">
        <v>248</v>
      </c>
      <c r="C130" s="15" t="s">
        <v>16</v>
      </c>
      <c r="D130" s="15" t="s">
        <v>174</v>
      </c>
      <c r="E130" s="15" t="s">
        <v>25</v>
      </c>
      <c r="F130" s="15" t="s">
        <v>26</v>
      </c>
      <c r="G130" s="16">
        <v>350</v>
      </c>
      <c r="H130" s="42">
        <v>1672.8240740740741</v>
      </c>
      <c r="I130" s="42">
        <v>1806.65</v>
      </c>
      <c r="J130" s="42">
        <v>585488.425925926</v>
      </c>
      <c r="K130" s="42">
        <v>632327.5</v>
      </c>
      <c r="L130" s="42">
        <f t="shared" si="1"/>
        <v>11710</v>
      </c>
    </row>
    <row r="131" spans="1:12" ht="24">
      <c r="A131" s="36" t="s">
        <v>406</v>
      </c>
      <c r="B131" s="25" t="s">
        <v>249</v>
      </c>
      <c r="C131" s="25" t="s">
        <v>34</v>
      </c>
      <c r="D131" s="25" t="s">
        <v>132</v>
      </c>
      <c r="E131" s="25" t="s">
        <v>250</v>
      </c>
      <c r="F131" s="25" t="s">
        <v>18</v>
      </c>
      <c r="G131" s="21">
        <v>10</v>
      </c>
      <c r="H131" s="42">
        <v>1014.2962962962963</v>
      </c>
      <c r="I131" s="42">
        <v>1095.44</v>
      </c>
      <c r="J131" s="42">
        <v>10142.962962962964</v>
      </c>
      <c r="K131" s="42">
        <v>10954.400000000001</v>
      </c>
      <c r="L131" s="42">
        <f aca="true" t="shared" si="2" ref="L131:L138">ROUND(J131*0.02,0)</f>
        <v>203</v>
      </c>
    </row>
    <row r="132" spans="1:12" ht="24">
      <c r="A132" s="36" t="s">
        <v>407</v>
      </c>
      <c r="B132" s="15" t="s">
        <v>251</v>
      </c>
      <c r="C132" s="15" t="s">
        <v>12</v>
      </c>
      <c r="D132" s="15" t="s">
        <v>53</v>
      </c>
      <c r="E132" s="15" t="s">
        <v>252</v>
      </c>
      <c r="F132" s="15" t="s">
        <v>18</v>
      </c>
      <c r="G132" s="21">
        <v>20</v>
      </c>
      <c r="H132" s="42">
        <v>1422</v>
      </c>
      <c r="I132" s="42">
        <v>1535.76</v>
      </c>
      <c r="J132" s="42">
        <v>28440</v>
      </c>
      <c r="K132" s="42">
        <v>30715.2</v>
      </c>
      <c r="L132" s="42">
        <f t="shared" si="2"/>
        <v>569</v>
      </c>
    </row>
    <row r="133" spans="1:12" ht="12">
      <c r="A133" s="36" t="s">
        <v>408</v>
      </c>
      <c r="B133" s="15" t="s">
        <v>253</v>
      </c>
      <c r="C133" s="15" t="s">
        <v>16</v>
      </c>
      <c r="D133" s="28" t="s">
        <v>254</v>
      </c>
      <c r="E133" s="15" t="s">
        <v>177</v>
      </c>
      <c r="F133" s="15" t="s">
        <v>37</v>
      </c>
      <c r="G133" s="16">
        <v>60</v>
      </c>
      <c r="H133" s="42">
        <v>201.98148148148147</v>
      </c>
      <c r="I133" s="42">
        <v>218.14</v>
      </c>
      <c r="J133" s="42">
        <v>12118.888888888889</v>
      </c>
      <c r="K133" s="42">
        <v>13088.4</v>
      </c>
      <c r="L133" s="42">
        <f t="shared" si="2"/>
        <v>242</v>
      </c>
    </row>
    <row r="134" spans="1:12" ht="24">
      <c r="A134" s="36" t="s">
        <v>409</v>
      </c>
      <c r="B134" s="15" t="s">
        <v>255</v>
      </c>
      <c r="C134" s="15" t="s">
        <v>68</v>
      </c>
      <c r="D134" s="15" t="s">
        <v>256</v>
      </c>
      <c r="E134" s="15" t="s">
        <v>56</v>
      </c>
      <c r="F134" s="15" t="s">
        <v>26</v>
      </c>
      <c r="G134" s="16">
        <v>1800</v>
      </c>
      <c r="H134" s="42">
        <v>19.12962962962963</v>
      </c>
      <c r="I134" s="42">
        <v>20.66</v>
      </c>
      <c r="J134" s="42">
        <v>34433.333333333336</v>
      </c>
      <c r="K134" s="42">
        <v>37188</v>
      </c>
      <c r="L134" s="42">
        <f t="shared" si="2"/>
        <v>689</v>
      </c>
    </row>
    <row r="135" spans="1:12" ht="12">
      <c r="A135" s="36" t="s">
        <v>410</v>
      </c>
      <c r="B135" s="15" t="s">
        <v>257</v>
      </c>
      <c r="C135" s="15" t="s">
        <v>16</v>
      </c>
      <c r="D135" s="15" t="s">
        <v>258</v>
      </c>
      <c r="E135" s="15" t="s">
        <v>25</v>
      </c>
      <c r="F135" s="15" t="s">
        <v>26</v>
      </c>
      <c r="G135" s="21">
        <v>60</v>
      </c>
      <c r="H135" s="42">
        <v>629.7037037037037</v>
      </c>
      <c r="I135" s="42">
        <v>680.08</v>
      </c>
      <c r="J135" s="42">
        <v>37782.22222222222</v>
      </c>
      <c r="K135" s="42">
        <v>40804.8</v>
      </c>
      <c r="L135" s="42">
        <f t="shared" si="2"/>
        <v>756</v>
      </c>
    </row>
    <row r="136" spans="1:12" ht="12">
      <c r="A136" s="36" t="s">
        <v>411</v>
      </c>
      <c r="B136" s="15" t="s">
        <v>259</v>
      </c>
      <c r="C136" s="15" t="s">
        <v>34</v>
      </c>
      <c r="D136" s="15" t="s">
        <v>193</v>
      </c>
      <c r="E136" s="15" t="s">
        <v>260</v>
      </c>
      <c r="F136" s="15" t="s">
        <v>37</v>
      </c>
      <c r="G136" s="16">
        <v>200</v>
      </c>
      <c r="H136" s="42">
        <v>169.74074074074073</v>
      </c>
      <c r="I136" s="42">
        <v>183.32</v>
      </c>
      <c r="J136" s="42">
        <v>33948.148148148146</v>
      </c>
      <c r="K136" s="42">
        <v>36664</v>
      </c>
      <c r="L136" s="42">
        <f t="shared" si="2"/>
        <v>679</v>
      </c>
    </row>
    <row r="137" spans="1:12" ht="12">
      <c r="A137" s="36" t="s">
        <v>412</v>
      </c>
      <c r="B137" s="15" t="s">
        <v>259</v>
      </c>
      <c r="C137" s="15" t="s">
        <v>34</v>
      </c>
      <c r="D137" s="15" t="s">
        <v>64</v>
      </c>
      <c r="E137" s="15" t="s">
        <v>260</v>
      </c>
      <c r="F137" s="15" t="s">
        <v>37</v>
      </c>
      <c r="G137" s="16">
        <v>380</v>
      </c>
      <c r="H137" s="42">
        <v>254.60185185185185</v>
      </c>
      <c r="I137" s="42">
        <v>274.97</v>
      </c>
      <c r="J137" s="42">
        <v>96748.70370370371</v>
      </c>
      <c r="K137" s="42">
        <v>104488.6</v>
      </c>
      <c r="L137" s="42">
        <f t="shared" si="2"/>
        <v>1935</v>
      </c>
    </row>
    <row r="138" spans="1:12" ht="48">
      <c r="A138" s="36" t="s">
        <v>413</v>
      </c>
      <c r="B138" s="15" t="s">
        <v>259</v>
      </c>
      <c r="C138" s="15" t="s">
        <v>16</v>
      </c>
      <c r="D138" s="15" t="s">
        <v>17</v>
      </c>
      <c r="E138" s="15" t="s">
        <v>261</v>
      </c>
      <c r="F138" s="15" t="s">
        <v>29</v>
      </c>
      <c r="G138" s="16">
        <v>6000</v>
      </c>
      <c r="H138" s="42">
        <v>5.25</v>
      </c>
      <c r="I138" s="42">
        <v>5.67</v>
      </c>
      <c r="J138" s="42">
        <v>31500</v>
      </c>
      <c r="K138" s="42">
        <v>34020</v>
      </c>
      <c r="L138" s="42">
        <f t="shared" si="2"/>
        <v>630</v>
      </c>
    </row>
    <row r="139" spans="10:12" ht="12">
      <c r="J139" s="47">
        <v>21181257.511574063</v>
      </c>
      <c r="K139" s="46">
        <v>23034347.712499995</v>
      </c>
      <c r="L139" s="46">
        <f>SUM(L2:L138)</f>
        <v>423628</v>
      </c>
    </row>
    <row r="142" ht="12">
      <c r="B142" s="38"/>
    </row>
    <row r="143" ht="12">
      <c r="B143" s="39"/>
    </row>
    <row r="145" spans="1:7" ht="12">
      <c r="A145" s="4"/>
      <c r="B145" s="40" t="s">
        <v>262</v>
      </c>
      <c r="C145" s="5"/>
      <c r="D145" s="6"/>
      <c r="E145" s="6"/>
      <c r="F145" s="7"/>
      <c r="G145" s="8"/>
    </row>
    <row r="146" spans="1:11" ht="12">
      <c r="A146" s="53" t="s">
        <v>263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ht="12">
      <c r="A147" s="53" t="s">
        <v>264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ht="12">
      <c r="A148" s="49" t="s">
        <v>275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2">
      <c r="A149" s="54" t="s">
        <v>274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">
      <c r="A150" s="54" t="s">
        <v>265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">
      <c r="A151" s="48" t="s">
        <v>266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ht="12">
      <c r="A154" s="49" t="s">
        <v>267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2">
      <c r="A155" s="50" t="s">
        <v>268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</sheetData>
  <sheetProtection selectLockedCells="1" selectUnlockedCells="1"/>
  <mergeCells count="10">
    <mergeCell ref="A152:K152"/>
    <mergeCell ref="A153:K153"/>
    <mergeCell ref="A154:K154"/>
    <mergeCell ref="A155:K155"/>
    <mergeCell ref="A146:K146"/>
    <mergeCell ref="A147:K147"/>
    <mergeCell ref="A148:K148"/>
    <mergeCell ref="A149:K149"/>
    <mergeCell ref="A150:K150"/>
    <mergeCell ref="A151:K151"/>
  </mergeCells>
  <printOptions/>
  <pageMargins left="0.15748031496062992" right="0.15748031496062992" top="0.35433070866141736" bottom="0.3937007874015748" header="0.11811023622047245" footer="0.15748031496062992"/>
  <pageSetup firstPageNumber="1" useFirstPageNumber="1" horizontalDpi="600" verticalDpi="600" orientation="landscape" paperSize="9" scale="95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Anna Śmirska</cp:lastModifiedBy>
  <cp:lastPrinted>2018-01-22T14:07:23Z</cp:lastPrinted>
  <dcterms:created xsi:type="dcterms:W3CDTF">2018-01-22T14:03:37Z</dcterms:created>
  <dcterms:modified xsi:type="dcterms:W3CDTF">2018-01-22T14:08:24Z</dcterms:modified>
  <cp:category/>
  <cp:version/>
  <cp:contentType/>
  <cp:contentStatus/>
</cp:coreProperties>
</file>