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35" windowWidth="19110" windowHeight="6405" activeTab="0"/>
  </bookViews>
  <sheets>
    <sheet name="Zestawienie" sheetId="1" r:id="rId1"/>
  </sheets>
  <definedNames/>
  <calcPr fullCalcOnLoad="1"/>
</workbook>
</file>

<file path=xl/sharedStrings.xml><?xml version="1.0" encoding="utf-8"?>
<sst xmlns="http://schemas.openxmlformats.org/spreadsheetml/2006/main" count="162" uniqueCount="112">
  <si>
    <t>Lp</t>
  </si>
  <si>
    <t>Pakiet</t>
  </si>
  <si>
    <t>Kwota przeznaczona przez Zamawiajacego na wykonanie zamówienia
netto</t>
  </si>
  <si>
    <t>Kwota przeznaczona przez Zamawiajacego na wykonanie zamówienia
brutto</t>
  </si>
  <si>
    <t>razem</t>
  </si>
  <si>
    <t xml:space="preserve">termin dostawy </t>
  </si>
  <si>
    <t>termin płatności</t>
  </si>
  <si>
    <t>60 dni</t>
  </si>
  <si>
    <t xml:space="preserve">Pakiet nr 1 </t>
  </si>
  <si>
    <t>Pakiet nr 2</t>
  </si>
  <si>
    <t>Pakiet nr 3 pozycja nr 1</t>
  </si>
  <si>
    <t>Pakiet nr 3 pozycja nr 2</t>
  </si>
  <si>
    <t>Pakiet nr 4</t>
  </si>
  <si>
    <t>Pakiet nr 5</t>
  </si>
  <si>
    <t>Pakiet nr 6</t>
  </si>
  <si>
    <t>Pakiet nr 7 pozycja nr 1</t>
  </si>
  <si>
    <t>Pakiet nr 7 pozycja nr 2</t>
  </si>
  <si>
    <t>Pakiet nr 7 pozycja nr 3</t>
  </si>
  <si>
    <t>Pakiet nr 7 pozycja nr 4</t>
  </si>
  <si>
    <t>Pakiet nr 8</t>
  </si>
  <si>
    <t>Pakiet nr 9</t>
  </si>
  <si>
    <t>Pakiet nr 10 pozycja nr 1</t>
  </si>
  <si>
    <t>Pakiet nr 10 pozycja nr 2</t>
  </si>
  <si>
    <t>Pakiet nr 10 pozycja nr 3</t>
  </si>
  <si>
    <t>Pakiet nr 10 pozycja nr 4</t>
  </si>
  <si>
    <t>Pakiet nr 11</t>
  </si>
  <si>
    <t>Pakiet nr 12</t>
  </si>
  <si>
    <t>Pakiet nr 13</t>
  </si>
  <si>
    <t>Pakiet nr 14</t>
  </si>
  <si>
    <t>Pakiet nr 14A</t>
  </si>
  <si>
    <t>Pakiet nr 15</t>
  </si>
  <si>
    <t>Pakiet nr 15A</t>
  </si>
  <si>
    <t>Pakiet nr 16</t>
  </si>
  <si>
    <t>Pakiet nr 17 pozycja nr 1</t>
  </si>
  <si>
    <t>Pakiet nr 17 pozycja nr 2</t>
  </si>
  <si>
    <t>Pakiet nr 17 pozycja nr 3</t>
  </si>
  <si>
    <t>Pakiet nr 17 pozycja nr 4</t>
  </si>
  <si>
    <t>Pakiet nr 18 pozycja nr 1</t>
  </si>
  <si>
    <t>Pakiet nr 18 pozycja nr 2</t>
  </si>
  <si>
    <t>Pakiet nr 18 pozycja nr 3</t>
  </si>
  <si>
    <t>Pakiet nr 18 pozycja nr 4</t>
  </si>
  <si>
    <t>Pakiet nr 19</t>
  </si>
  <si>
    <t>Pakiet nr 20</t>
  </si>
  <si>
    <t>Pakiet nr 21 pozycja nr 1</t>
  </si>
  <si>
    <t>Pakiet nr 21 pozycja nr 2</t>
  </si>
  <si>
    <t>Pakiet nr 21 pozycja nr 3</t>
  </si>
  <si>
    <t>Pakiet nr 22</t>
  </si>
  <si>
    <t>Pakiet nr 23</t>
  </si>
  <si>
    <t>Pakiet nr 24</t>
  </si>
  <si>
    <t>Pakiet nr 25</t>
  </si>
  <si>
    <t>Pakiet nr 26</t>
  </si>
  <si>
    <t>Pakiet nr 27</t>
  </si>
  <si>
    <t>Pakiet nr 28</t>
  </si>
  <si>
    <t>Pakiet nr 29</t>
  </si>
  <si>
    <t>Pakiet nr 30</t>
  </si>
  <si>
    <t>Pakiet nr 31</t>
  </si>
  <si>
    <t>Pakiet nr 32</t>
  </si>
  <si>
    <t>Pakiet nr 33</t>
  </si>
  <si>
    <t>Pakiet nr 34</t>
  </si>
  <si>
    <t>Pakiet nr 35 pozycja nr 1</t>
  </si>
  <si>
    <t>Pakiet nr 35 pozycja nr 2</t>
  </si>
  <si>
    <t>Pakiet nr 36</t>
  </si>
  <si>
    <t>Pakiet nr 37 pozycja nr 1</t>
  </si>
  <si>
    <t>Pakiet nr 37 pozycja nr 2</t>
  </si>
  <si>
    <t>Pakiet nr 37 pozycja nr 3</t>
  </si>
  <si>
    <t>Pakiet nr 38</t>
  </si>
  <si>
    <t>Pakiet nr 39 pozycja nr 1</t>
  </si>
  <si>
    <t>Pakiet nr 39 pozycja nr 2</t>
  </si>
  <si>
    <t>Pakiet nr 39 pozycja nr 3</t>
  </si>
  <si>
    <t>Pakiet nr 39 pozycja nr 4</t>
  </si>
  <si>
    <t>Pakiet nr 40</t>
  </si>
  <si>
    <t>Pakiet nr 41</t>
  </si>
  <si>
    <t>Pakiet nr 42 pozycja nr 1</t>
  </si>
  <si>
    <t>Pakiet nr 42 pozycja nr 2</t>
  </si>
  <si>
    <t>Pakiet nr 43</t>
  </si>
  <si>
    <t>Pakiet nr 44</t>
  </si>
  <si>
    <t>Pakiet nr 45</t>
  </si>
  <si>
    <t>Pakiet nr 46</t>
  </si>
  <si>
    <t>Pakiet nr 47</t>
  </si>
  <si>
    <t>Pakiet nr 48</t>
  </si>
  <si>
    <t>Pakiet nr 49</t>
  </si>
  <si>
    <t>Pakiet nr 50 pozycja nr 1</t>
  </si>
  <si>
    <t>Pakiet nr 50 pozycja nr 2</t>
  </si>
  <si>
    <t>Pakiet nr 50 pozycja nr 3</t>
  </si>
  <si>
    <t>Pakiet nr 51</t>
  </si>
  <si>
    <t>Pakiet nr 51A</t>
  </si>
  <si>
    <t>Pakiet nr 52</t>
  </si>
  <si>
    <t>Pakiet nr 53</t>
  </si>
  <si>
    <t>Pakiet nr 54</t>
  </si>
  <si>
    <t>Pakiet nr 55</t>
  </si>
  <si>
    <t>Pakiet nr 56</t>
  </si>
  <si>
    <t>1.Medtronic Poland  Sp. z o.o.
ul. Polna 11
00-633 Warszawa</t>
  </si>
  <si>
    <t>2. Edwards Lifesciences Poland 
Sp. z o.o.
Al. Jerozolimskie 94
00-807 Warszawa</t>
  </si>
  <si>
    <t>3 dni</t>
  </si>
  <si>
    <t>termin dostawy-komis</t>
  </si>
  <si>
    <t>48 godzin</t>
  </si>
  <si>
    <t>3.MD Sp. z o.o.
ul. Niemcewicza 26/132
02-022 Warszawa</t>
  </si>
  <si>
    <t>2 dni</t>
  </si>
  <si>
    <t>4. LivaNova Poland Sp. z o.o.
ul. Postępu 21
02-676 Warszawa</t>
  </si>
  <si>
    <t>5. Hammermed Medical Polska
Sp. z o.o. spółka komandytowa
ul. Kopcińskiego 69/71
90-032 Łódź</t>
  </si>
  <si>
    <t>6.Maquet Polska Sp. z o.o.
ul. Osmańska 14
02-823 Warszawa</t>
  </si>
  <si>
    <t>7. St.Jude Medical Sp. z o.o.
ul. Broniewskiego 3
01-785 Warszawa</t>
  </si>
  <si>
    <t>8. Comesa Polska Sp. z o.o.
ul. Wolińska 4
03-699 Warszawa</t>
  </si>
  <si>
    <t>9. Bard Poland Sp. z o.o.
ul. Cybernetyki 9
02-677 Warszawa</t>
  </si>
  <si>
    <t>10. Agencja Naukowo-Techniczna Symico Sp. z o.o.
ul. Powstańców Śląskich 54a/2
 53-333 Wrocław</t>
  </si>
  <si>
    <t>11. Mac's Medical Sp. z o.o.
ul. Hoża 5/7 m 53
00-528 Warszawa</t>
  </si>
  <si>
    <t>12. Billmed Sp. z o.o.
ul. Krypska 24
04-082 Warszawa</t>
  </si>
  <si>
    <t>47 godzin</t>
  </si>
  <si>
    <t>13. Teleflex Polska Sp. z o.o.
ul. Iłżecka 26
02-135 Warszawa</t>
  </si>
  <si>
    <t>14. DRG MedTek Sp. z o.o.
ul. Wita Stwosza 24
02-661 Warszawa</t>
  </si>
  <si>
    <t>15.AKME Sp. z o.o. Sp.k.
ul. Poloneza 89B
02-826 Warszawa</t>
  </si>
  <si>
    <t>16. Aesculap Chifa Sp. z o.o.
ul. Tysiąclecia 14
64-300 Nowy Tomyśl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</si>
</sst>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[$zł-415];[Red]\-#,##0.00\ [$zł-415]"/>
    <numFmt numFmtId="169" formatCode="_-* #,##0.00\ _z_ł_-;\-* #,##0.00\ _z_ł_-;_-* \-??\ _z_ł_-;_-@_-"/>
    <numFmt numFmtId="170" formatCode="#,##0.00_ ;\-#,##0.00\ "/>
    <numFmt numFmtId="171" formatCode="#,##0.00&quot; &quot;[$zł-415];[Red]&quot;-&quot;#,##0.00&quot; &quot;[$zł-415]"/>
    <numFmt numFmtId="172" formatCode="#,##0.00\ _z_ł;[Red]#,##0.00\ _z_ł"/>
    <numFmt numFmtId="173" formatCode="#,##0.00;[Red]#,##0.00"/>
  </numFmts>
  <fonts count="5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8"/>
      <color indexed="62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0"/>
      <color theme="1"/>
      <name val="Arial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rgb="FF000000"/>
      <name val="Arial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2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3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31" fillId="22" borderId="0" applyNumberFormat="0" applyBorder="0" applyAlignment="0" applyProtection="0"/>
    <xf numFmtId="0" fontId="2" fillId="23" borderId="0" applyNumberFormat="0" applyBorder="0" applyAlignment="0" applyProtection="0"/>
    <xf numFmtId="0" fontId="31" fillId="24" borderId="0" applyNumberFormat="0" applyBorder="0" applyAlignment="0" applyProtection="0"/>
    <xf numFmtId="0" fontId="2" fillId="15" borderId="0" applyNumberFormat="0" applyBorder="0" applyAlignment="0" applyProtection="0"/>
    <xf numFmtId="0" fontId="31" fillId="25" borderId="0" applyNumberFormat="0" applyBorder="0" applyAlignment="0" applyProtection="0"/>
    <xf numFmtId="0" fontId="2" fillId="17" borderId="0" applyNumberFormat="0" applyBorder="0" applyAlignment="0" applyProtection="0"/>
    <xf numFmtId="0" fontId="31" fillId="26" borderId="0" applyNumberFormat="0" applyBorder="0" applyAlignment="0" applyProtection="0"/>
    <xf numFmtId="0" fontId="2" fillId="27" borderId="0" applyNumberFormat="0" applyBorder="0" applyAlignment="0" applyProtection="0"/>
    <xf numFmtId="0" fontId="31" fillId="28" borderId="0" applyNumberFormat="0" applyBorder="0" applyAlignment="0" applyProtection="0"/>
    <xf numFmtId="0" fontId="2" fillId="23" borderId="0" applyNumberFormat="0" applyBorder="0" applyAlignment="0" applyProtection="0"/>
    <xf numFmtId="0" fontId="31" fillId="29" borderId="0" applyNumberFormat="0" applyBorder="0" applyAlignment="0" applyProtection="0"/>
    <xf numFmtId="0" fontId="2" fillId="5" borderId="0" applyNumberFormat="0" applyBorder="0" applyAlignment="0" applyProtection="0"/>
    <xf numFmtId="0" fontId="31" fillId="30" borderId="0" applyNumberFormat="0" applyBorder="0" applyAlignment="0" applyProtection="0"/>
    <xf numFmtId="0" fontId="2" fillId="23" borderId="0" applyNumberFormat="0" applyBorder="0" applyAlignment="0" applyProtection="0"/>
    <xf numFmtId="0" fontId="2" fillId="31" borderId="0" applyNumberFormat="0" applyBorder="0" applyAlignment="0" applyProtection="0"/>
    <xf numFmtId="0" fontId="3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31" fillId="35" borderId="0" applyNumberFormat="0" applyBorder="0" applyAlignment="0" applyProtection="0"/>
    <xf numFmtId="0" fontId="2" fillId="17" borderId="0" applyNumberFormat="0" applyBorder="0" applyAlignment="0" applyProtection="0"/>
    <xf numFmtId="0" fontId="2" fillId="36" borderId="0" applyNumberFormat="0" applyBorder="0" applyAlignment="0" applyProtection="0"/>
    <xf numFmtId="0" fontId="31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31" fillId="40" borderId="0" applyNumberFormat="0" applyBorder="0" applyAlignment="0" applyProtection="0"/>
    <xf numFmtId="0" fontId="2" fillId="23" borderId="0" applyNumberFormat="0" applyBorder="0" applyAlignment="0" applyProtection="0"/>
    <xf numFmtId="0" fontId="31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32" fillId="44" borderId="1" applyNumberFormat="0" applyAlignment="0" applyProtection="0"/>
    <xf numFmtId="0" fontId="3" fillId="5" borderId="2" applyNumberFormat="0" applyAlignment="0" applyProtection="0"/>
    <xf numFmtId="0" fontId="3" fillId="45" borderId="3" applyNumberFormat="0" applyAlignment="0" applyProtection="0"/>
    <xf numFmtId="0" fontId="33" fillId="46" borderId="4" applyNumberFormat="0" applyAlignment="0" applyProtection="0"/>
    <xf numFmtId="0" fontId="4" fillId="3" borderId="5" applyNumberFormat="0" applyAlignment="0" applyProtection="0"/>
    <xf numFmtId="0" fontId="4" fillId="47" borderId="5" applyNumberFormat="0" applyAlignment="0" applyProtection="0"/>
    <xf numFmtId="0" fontId="34" fillId="48" borderId="0" applyNumberFormat="0" applyBorder="0" applyAlignment="0" applyProtection="0"/>
    <xf numFmtId="0" fontId="5" fillId="4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>
      <alignment/>
      <protection/>
    </xf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6" fillId="0" borderId="7" applyNumberFormat="0" applyFill="0" applyAlignment="0" applyProtection="0"/>
    <xf numFmtId="0" fontId="38" fillId="50" borderId="8" applyNumberFormat="0" applyAlignment="0" applyProtection="0"/>
    <xf numFmtId="0" fontId="7" fillId="27" borderId="9" applyNumberFormat="0" applyAlignment="0" applyProtection="0"/>
    <xf numFmtId="0" fontId="7" fillId="51" borderId="9" applyNumberFormat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20" fillId="0" borderId="12" applyNumberFormat="0" applyFill="0" applyAlignment="0" applyProtection="0"/>
    <xf numFmtId="0" fontId="40" fillId="0" borderId="13" applyNumberFormat="0" applyFill="0" applyAlignment="0" applyProtection="0"/>
    <xf numFmtId="0" fontId="16" fillId="0" borderId="14" applyNumberFormat="0" applyFill="0" applyAlignment="0" applyProtection="0"/>
    <xf numFmtId="0" fontId="21" fillId="0" borderId="14" applyNumberFormat="0" applyFill="0" applyAlignment="0" applyProtection="0"/>
    <xf numFmtId="0" fontId="41" fillId="0" borderId="15" applyNumberFormat="0" applyFill="0" applyAlignment="0" applyProtection="0"/>
    <xf numFmtId="0" fontId="17" fillId="0" borderId="16" applyNumberFormat="0" applyFill="0" applyAlignment="0" applyProtection="0"/>
    <xf numFmtId="0" fontId="22" fillId="0" borderId="17" applyNumberFormat="0" applyFill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8" fillId="53" borderId="0" applyNumberFormat="0" applyBorder="0" applyAlignment="0" applyProtection="0"/>
    <xf numFmtId="0" fontId="14" fillId="0" borderId="0">
      <alignment/>
      <protection/>
    </xf>
    <xf numFmtId="0" fontId="25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5" fillId="46" borderId="1" applyNumberFormat="0" applyAlignment="0" applyProtection="0"/>
    <xf numFmtId="0" fontId="9" fillId="3" borderId="2" applyNumberFormat="0" applyAlignment="0" applyProtection="0"/>
    <xf numFmtId="0" fontId="9" fillId="47" borderId="3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18" applyNumberFormat="0" applyFill="0" applyAlignment="0" applyProtection="0"/>
    <xf numFmtId="0" fontId="10" fillId="0" borderId="19" applyNumberFormat="0" applyFill="0" applyAlignment="0" applyProtection="0"/>
    <xf numFmtId="0" fontId="10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21" applyNumberFormat="0" applyFont="0" applyAlignment="0" applyProtection="0"/>
    <xf numFmtId="0" fontId="14" fillId="7" borderId="2" applyNumberFormat="0" applyAlignment="0" applyProtection="0"/>
    <xf numFmtId="0" fontId="14" fillId="7" borderId="2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5" borderId="0" applyNumberFormat="0" applyBorder="0" applyAlignment="0" applyProtection="0"/>
    <xf numFmtId="0" fontId="12" fillId="56" borderId="0" applyNumberFormat="0" applyBorder="0" applyAlignment="0" applyProtection="0"/>
  </cellStyleXfs>
  <cellXfs count="24">
    <xf numFmtId="0" fontId="0" fillId="0" borderId="0" xfId="0" applyAlignment="1">
      <alignment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wrapText="1"/>
    </xf>
    <xf numFmtId="3" fontId="52" fillId="0" borderId="23" xfId="0" applyNumberFormat="1" applyFont="1" applyBorder="1" applyAlignment="1">
      <alignment/>
    </xf>
    <xf numFmtId="4" fontId="52" fillId="0" borderId="23" xfId="0" applyNumberFormat="1" applyFont="1" applyBorder="1" applyAlignment="1">
      <alignment horizontal="right"/>
    </xf>
    <xf numFmtId="0" fontId="52" fillId="0" borderId="23" xfId="0" applyFont="1" applyBorder="1" applyAlignment="1">
      <alignment/>
    </xf>
    <xf numFmtId="172" fontId="53" fillId="0" borderId="23" xfId="102" applyNumberFormat="1" applyFont="1" applyFill="1" applyBorder="1" applyAlignment="1">
      <alignment horizontal="right"/>
      <protection/>
    </xf>
    <xf numFmtId="172" fontId="53" fillId="0" borderId="23" xfId="102" applyNumberFormat="1" applyFont="1" applyFill="1" applyBorder="1" applyAlignment="1">
      <alignment/>
      <protection/>
    </xf>
    <xf numFmtId="0" fontId="52" fillId="0" borderId="0" xfId="0" applyFont="1" applyAlignment="1">
      <alignment/>
    </xf>
    <xf numFmtId="4" fontId="52" fillId="0" borderId="23" xfId="0" applyNumberFormat="1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3" fontId="52" fillId="0" borderId="24" xfId="0" applyNumberFormat="1" applyFont="1" applyBorder="1" applyAlignment="1">
      <alignment horizontal="center"/>
    </xf>
    <xf numFmtId="3" fontId="52" fillId="0" borderId="25" xfId="0" applyNumberFormat="1" applyFont="1" applyBorder="1" applyAlignment="1">
      <alignment horizontal="center"/>
    </xf>
    <xf numFmtId="172" fontId="54" fillId="0" borderId="26" xfId="0" applyNumberFormat="1" applyFont="1" applyBorder="1" applyAlignment="1">
      <alignment/>
    </xf>
    <xf numFmtId="172" fontId="54" fillId="0" borderId="26" xfId="0" applyNumberFormat="1" applyFont="1" applyFill="1" applyBorder="1" applyAlignment="1">
      <alignment/>
    </xf>
    <xf numFmtId="172" fontId="54" fillId="0" borderId="27" xfId="0" applyNumberFormat="1" applyFont="1" applyFill="1" applyBorder="1" applyAlignment="1">
      <alignment/>
    </xf>
    <xf numFmtId="172" fontId="54" fillId="0" borderId="23" xfId="0" applyNumberFormat="1" applyFont="1" applyFill="1" applyBorder="1" applyAlignment="1">
      <alignment/>
    </xf>
    <xf numFmtId="172" fontId="54" fillId="0" borderId="23" xfId="102" applyNumberFormat="1" applyFont="1" applyFill="1" applyBorder="1" applyAlignment="1">
      <alignment horizontal="right"/>
      <protection/>
    </xf>
    <xf numFmtId="173" fontId="54" fillId="0" borderId="23" xfId="102" applyNumberFormat="1" applyFont="1" applyFill="1" applyBorder="1" applyAlignment="1">
      <alignment horizontal="right"/>
      <protection/>
    </xf>
    <xf numFmtId="3" fontId="52" fillId="0" borderId="24" xfId="0" applyNumberFormat="1" applyFont="1" applyBorder="1" applyAlignment="1">
      <alignment horizontal="center"/>
    </xf>
    <xf numFmtId="3" fontId="52" fillId="0" borderId="25" xfId="0" applyNumberFormat="1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2" fillId="0" borderId="25" xfId="0" applyFont="1" applyBorder="1" applyAlignment="1">
      <alignment horizontal="center"/>
    </xf>
  </cellXfs>
  <cellStyles count="113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1 2 2" xfId="53"/>
    <cellStyle name="Akcent 2" xfId="54"/>
    <cellStyle name="Akcent 2 2" xfId="55"/>
    <cellStyle name="Akcent 2 2 2" xfId="56"/>
    <cellStyle name="Akcent 3" xfId="57"/>
    <cellStyle name="Akcent 3 2" xfId="58"/>
    <cellStyle name="Akcent 3 2 2" xfId="59"/>
    <cellStyle name="Akcent 4" xfId="60"/>
    <cellStyle name="Akcent 4 2" xfId="61"/>
    <cellStyle name="Akcent 4 2 2" xfId="62"/>
    <cellStyle name="Akcent 5" xfId="63"/>
    <cellStyle name="Akcent 5 2" xfId="64"/>
    <cellStyle name="Akcent 6" xfId="65"/>
    <cellStyle name="Akcent 6 2" xfId="66"/>
    <cellStyle name="Akcent 6 2 2" xfId="67"/>
    <cellStyle name="Dane wejściowe" xfId="68"/>
    <cellStyle name="Dane wejściowe 2" xfId="69"/>
    <cellStyle name="Dane wejściowe 2 2" xfId="70"/>
    <cellStyle name="Dane wyjściowe" xfId="71"/>
    <cellStyle name="Dane wyjściowe 2" xfId="72"/>
    <cellStyle name="Dane wyjściowe 2 2" xfId="73"/>
    <cellStyle name="Dobre" xfId="74"/>
    <cellStyle name="Dobre 2" xfId="75"/>
    <cellStyle name="Comma" xfId="76"/>
    <cellStyle name="Comma [0]" xfId="77"/>
    <cellStyle name="Excel Built-in Normal" xfId="78"/>
    <cellStyle name="Excel Built-in Normal 2" xfId="79"/>
    <cellStyle name="Hyperlink" xfId="80"/>
    <cellStyle name="Komórka połączona" xfId="81"/>
    <cellStyle name="Komórka połączona 2" xfId="82"/>
    <cellStyle name="Komórka zaznaczona" xfId="83"/>
    <cellStyle name="Komórka zaznaczona 2" xfId="84"/>
    <cellStyle name="Komórka zaznaczona 2 2" xfId="85"/>
    <cellStyle name="Nagłówek 1" xfId="86"/>
    <cellStyle name="Nagłówek 1 2" xfId="87"/>
    <cellStyle name="Nagłówek 1 2 2" xfId="88"/>
    <cellStyle name="Nagłówek 2" xfId="89"/>
    <cellStyle name="Nagłówek 2 2" xfId="90"/>
    <cellStyle name="Nagłówek 2 2 2" xfId="91"/>
    <cellStyle name="Nagłówek 3" xfId="92"/>
    <cellStyle name="Nagłówek 3 2" xfId="93"/>
    <cellStyle name="Nagłówek 3 2 2" xfId="94"/>
    <cellStyle name="Nagłówek 4" xfId="95"/>
    <cellStyle name="Nagłówek 4 2" xfId="96"/>
    <cellStyle name="Nagłówek 4 2 2" xfId="97"/>
    <cellStyle name="Neutralne" xfId="98"/>
    <cellStyle name="Neutralne 2" xfId="99"/>
    <cellStyle name="Normalny 2" xfId="100"/>
    <cellStyle name="Normalny 2 2" xfId="101"/>
    <cellStyle name="Normalny 2 3" xfId="102"/>
    <cellStyle name="Normalny 3" xfId="103"/>
    <cellStyle name="Obliczenia" xfId="104"/>
    <cellStyle name="Obliczenia 2" xfId="105"/>
    <cellStyle name="Obliczenia 2 2" xfId="106"/>
    <cellStyle name="Followed Hyperlink" xfId="107"/>
    <cellStyle name="Percent" xfId="108"/>
    <cellStyle name="Suma" xfId="109"/>
    <cellStyle name="Suma 2" xfId="110"/>
    <cellStyle name="Suma 2 2" xfId="111"/>
    <cellStyle name="Tekst objaśnienia" xfId="112"/>
    <cellStyle name="Tekst objaśnienia 2" xfId="113"/>
    <cellStyle name="Tekst objaśnienia 2 2" xfId="114"/>
    <cellStyle name="Tekst ostrzeżenia" xfId="115"/>
    <cellStyle name="Tekst ostrzeżenia 2" xfId="116"/>
    <cellStyle name="Tytuł" xfId="117"/>
    <cellStyle name="Tytuł 2" xfId="118"/>
    <cellStyle name="Tytuł 2 2" xfId="119"/>
    <cellStyle name="Uwaga" xfId="120"/>
    <cellStyle name="Uwaga 2" xfId="121"/>
    <cellStyle name="Uwaga 2 2" xfId="122"/>
    <cellStyle name="Currency" xfId="123"/>
    <cellStyle name="Currency [0]" xfId="124"/>
    <cellStyle name="Złe" xfId="125"/>
    <cellStyle name="Złe 2" xfId="1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K91"/>
  <sheetViews>
    <sheetView tabSelected="1" zoomScale="110" zoomScaleNormal="110" zoomScalePageLayoutView="0" workbookViewId="0" topLeftCell="A1">
      <pane xSplit="4" ySplit="4" topLeftCell="S2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X36" sqref="X36"/>
    </sheetView>
  </sheetViews>
  <sheetFormatPr defaultColWidth="8.796875" defaultRowHeight="14.25"/>
  <cols>
    <col min="1" max="1" width="4.69921875" style="1" customWidth="1"/>
    <col min="2" max="2" width="16.5" style="1" customWidth="1"/>
    <col min="3" max="3" width="16.3984375" style="1" customWidth="1"/>
    <col min="4" max="4" width="16.69921875" style="1" customWidth="1"/>
    <col min="5" max="5" width="19.3984375" style="1" customWidth="1"/>
    <col min="6" max="6" width="19.09765625" style="1" customWidth="1"/>
    <col min="7" max="7" width="15.59765625" style="1" customWidth="1"/>
    <col min="8" max="10" width="15.69921875" style="1" customWidth="1"/>
    <col min="11" max="11" width="14.5" style="1" customWidth="1"/>
    <col min="12" max="12" width="14.69921875" style="1" customWidth="1"/>
    <col min="13" max="13" width="21.09765625" style="1" customWidth="1"/>
    <col min="14" max="14" width="20.19921875" style="1" customWidth="1"/>
    <col min="15" max="15" width="17.3984375" style="1" customWidth="1"/>
    <col min="16" max="16" width="17.09765625" style="1" customWidth="1"/>
    <col min="17" max="17" width="17.59765625" style="1" customWidth="1"/>
    <col min="18" max="18" width="17.8984375" style="1" customWidth="1"/>
    <col min="19" max="20" width="17.5" style="1" customWidth="1"/>
    <col min="21" max="22" width="15.69921875" style="1" customWidth="1"/>
    <col min="23" max="23" width="20.09765625" style="1" customWidth="1"/>
    <col min="24" max="24" width="20.19921875" style="1" customWidth="1"/>
    <col min="25" max="26" width="12.19921875" style="1" customWidth="1"/>
    <col min="27" max="27" width="13.3984375" style="1" customWidth="1"/>
    <col min="28" max="28" width="13.5" style="1" customWidth="1"/>
    <col min="29" max="29" width="18.19921875" style="1" customWidth="1"/>
    <col min="30" max="30" width="17.8984375" style="1" customWidth="1"/>
    <col min="31" max="31" width="17.59765625" style="1" customWidth="1"/>
    <col min="32" max="32" width="17" style="1" customWidth="1"/>
    <col min="33" max="34" width="15.69921875" style="1" customWidth="1"/>
    <col min="35" max="35" width="18.09765625" style="1" customWidth="1"/>
    <col min="36" max="36" width="17.8984375" style="1" customWidth="1"/>
    <col min="37" max="16384" width="9" style="1" customWidth="1"/>
  </cols>
  <sheetData>
    <row r="4" spans="1:37" ht="84">
      <c r="A4" s="2" t="s">
        <v>0</v>
      </c>
      <c r="B4" s="2" t="s">
        <v>1</v>
      </c>
      <c r="C4" s="3" t="s">
        <v>2</v>
      </c>
      <c r="D4" s="3" t="s">
        <v>3</v>
      </c>
      <c r="E4" s="3" t="s">
        <v>91</v>
      </c>
      <c r="F4" s="3" t="s">
        <v>91</v>
      </c>
      <c r="G4" s="3" t="s">
        <v>92</v>
      </c>
      <c r="H4" s="3" t="s">
        <v>92</v>
      </c>
      <c r="I4" s="3" t="s">
        <v>96</v>
      </c>
      <c r="J4" s="3" t="s">
        <v>96</v>
      </c>
      <c r="K4" s="3" t="s">
        <v>98</v>
      </c>
      <c r="L4" s="3" t="s">
        <v>98</v>
      </c>
      <c r="M4" s="3" t="s">
        <v>99</v>
      </c>
      <c r="N4" s="3" t="s">
        <v>99</v>
      </c>
      <c r="O4" s="3" t="s">
        <v>100</v>
      </c>
      <c r="P4" s="3" t="s">
        <v>100</v>
      </c>
      <c r="Q4" s="3" t="s">
        <v>101</v>
      </c>
      <c r="R4" s="3" t="s">
        <v>101</v>
      </c>
      <c r="S4" s="3" t="s">
        <v>102</v>
      </c>
      <c r="T4" s="3" t="s">
        <v>102</v>
      </c>
      <c r="U4" s="3" t="s">
        <v>103</v>
      </c>
      <c r="V4" s="3" t="s">
        <v>103</v>
      </c>
      <c r="W4" s="3" t="s">
        <v>104</v>
      </c>
      <c r="X4" s="3" t="s">
        <v>104</v>
      </c>
      <c r="Y4" s="3" t="s">
        <v>105</v>
      </c>
      <c r="Z4" s="3" t="s">
        <v>105</v>
      </c>
      <c r="AA4" s="3" t="s">
        <v>106</v>
      </c>
      <c r="AB4" s="3" t="s">
        <v>106</v>
      </c>
      <c r="AC4" s="3" t="s">
        <v>108</v>
      </c>
      <c r="AD4" s="3" t="s">
        <v>108</v>
      </c>
      <c r="AE4" s="3" t="s">
        <v>109</v>
      </c>
      <c r="AF4" s="3" t="s">
        <v>109</v>
      </c>
      <c r="AG4" s="3" t="s">
        <v>110</v>
      </c>
      <c r="AH4" s="3" t="s">
        <v>110</v>
      </c>
      <c r="AI4" s="3" t="s">
        <v>111</v>
      </c>
      <c r="AJ4" s="3" t="s">
        <v>111</v>
      </c>
      <c r="AK4" s="9"/>
    </row>
    <row r="5" spans="1:37" ht="12">
      <c r="A5" s="4">
        <v>1</v>
      </c>
      <c r="B5" s="2" t="s">
        <v>8</v>
      </c>
      <c r="C5" s="14">
        <v>782000</v>
      </c>
      <c r="D5" s="3">
        <f>C5*1.08</f>
        <v>844560</v>
      </c>
      <c r="E5" s="3">
        <v>630000</v>
      </c>
      <c r="F5" s="3">
        <v>680400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9"/>
    </row>
    <row r="6" spans="1:37" ht="12">
      <c r="A6" s="4">
        <v>2</v>
      </c>
      <c r="B6" s="2" t="s">
        <v>9</v>
      </c>
      <c r="C6" s="14">
        <v>64000</v>
      </c>
      <c r="D6" s="3">
        <f aca="true" t="shared" si="0" ref="D6:D69">C6*1.08</f>
        <v>69120</v>
      </c>
      <c r="E6" s="3">
        <v>61500</v>
      </c>
      <c r="F6" s="3">
        <v>68420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9"/>
    </row>
    <row r="7" spans="1:37" ht="12">
      <c r="A7" s="4">
        <v>3</v>
      </c>
      <c r="B7" s="2" t="s">
        <v>10</v>
      </c>
      <c r="C7" s="14">
        <v>17990</v>
      </c>
      <c r="D7" s="3">
        <f t="shared" si="0"/>
        <v>19429.2</v>
      </c>
      <c r="E7" s="3">
        <v>26000</v>
      </c>
      <c r="F7" s="3">
        <v>28080</v>
      </c>
      <c r="G7" s="3"/>
      <c r="H7" s="3"/>
      <c r="I7" s="3"/>
      <c r="J7" s="3"/>
      <c r="K7" s="3">
        <v>17990</v>
      </c>
      <c r="L7" s="3">
        <v>19429.2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9"/>
    </row>
    <row r="8" spans="1:37" ht="12">
      <c r="A8" s="4">
        <v>4</v>
      </c>
      <c r="B8" s="2" t="s">
        <v>11</v>
      </c>
      <c r="C8" s="14">
        <v>29900</v>
      </c>
      <c r="D8" s="3">
        <f t="shared" si="0"/>
        <v>32292.000000000004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>
        <v>29900</v>
      </c>
      <c r="T8" s="3">
        <v>32292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9"/>
    </row>
    <row r="9" spans="1:37" ht="12">
      <c r="A9" s="4">
        <v>5</v>
      </c>
      <c r="B9" s="2" t="s">
        <v>12</v>
      </c>
      <c r="C9" s="14">
        <v>76500</v>
      </c>
      <c r="D9" s="3">
        <f t="shared" si="0"/>
        <v>82620</v>
      </c>
      <c r="E9" s="3">
        <v>97500</v>
      </c>
      <c r="F9" s="3">
        <v>105300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9"/>
    </row>
    <row r="10" spans="1:37" ht="12">
      <c r="A10" s="4">
        <v>6</v>
      </c>
      <c r="B10" s="2" t="s">
        <v>13</v>
      </c>
      <c r="C10" s="14">
        <v>180000</v>
      </c>
      <c r="D10" s="3">
        <f t="shared" si="0"/>
        <v>194400</v>
      </c>
      <c r="E10" s="3"/>
      <c r="F10" s="3"/>
      <c r="G10" s="3">
        <v>188000</v>
      </c>
      <c r="H10" s="3">
        <v>203040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9"/>
    </row>
    <row r="11" spans="1:37" ht="12">
      <c r="A11" s="4">
        <v>7</v>
      </c>
      <c r="B11" s="2" t="s">
        <v>14</v>
      </c>
      <c r="C11" s="14">
        <v>242400</v>
      </c>
      <c r="D11" s="3">
        <f t="shared" si="0"/>
        <v>261792.00000000003</v>
      </c>
      <c r="E11" s="3">
        <v>256000</v>
      </c>
      <c r="F11" s="3">
        <v>276480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9"/>
    </row>
    <row r="12" spans="1:37" ht="12">
      <c r="A12" s="4">
        <v>8</v>
      </c>
      <c r="B12" s="2" t="s">
        <v>15</v>
      </c>
      <c r="C12" s="14">
        <v>22000</v>
      </c>
      <c r="D12" s="3">
        <f t="shared" si="0"/>
        <v>23760</v>
      </c>
      <c r="E12" s="3"/>
      <c r="F12" s="3"/>
      <c r="G12" s="3">
        <v>22000</v>
      </c>
      <c r="H12" s="3">
        <v>23760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9"/>
    </row>
    <row r="13" spans="1:37" ht="12">
      <c r="A13" s="4">
        <v>9</v>
      </c>
      <c r="B13" s="2" t="s">
        <v>16</v>
      </c>
      <c r="C13" s="14">
        <v>36000</v>
      </c>
      <c r="D13" s="3">
        <f t="shared" si="0"/>
        <v>38880</v>
      </c>
      <c r="E13" s="3"/>
      <c r="F13" s="3"/>
      <c r="G13" s="3">
        <v>36000</v>
      </c>
      <c r="H13" s="3">
        <v>38880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9"/>
    </row>
    <row r="14" spans="1:37" ht="12">
      <c r="A14" s="4">
        <v>10</v>
      </c>
      <c r="B14" s="2" t="s">
        <v>17</v>
      </c>
      <c r="C14" s="14">
        <v>18500</v>
      </c>
      <c r="D14" s="3">
        <f t="shared" si="0"/>
        <v>19980</v>
      </c>
      <c r="E14" s="3">
        <v>16000</v>
      </c>
      <c r="F14" s="3">
        <v>17280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9"/>
    </row>
    <row r="15" spans="1:37" ht="12">
      <c r="A15" s="4">
        <v>11</v>
      </c>
      <c r="B15" s="2" t="s">
        <v>18</v>
      </c>
      <c r="C15" s="14">
        <v>14000</v>
      </c>
      <c r="D15" s="3">
        <f t="shared" si="0"/>
        <v>15120.000000000002</v>
      </c>
      <c r="E15" s="3"/>
      <c r="F15" s="3"/>
      <c r="G15" s="3">
        <v>14000</v>
      </c>
      <c r="H15" s="3">
        <v>15120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9"/>
    </row>
    <row r="16" spans="1:37" ht="12">
      <c r="A16" s="4">
        <v>12</v>
      </c>
      <c r="B16" s="2" t="s">
        <v>19</v>
      </c>
      <c r="C16" s="14">
        <v>28000</v>
      </c>
      <c r="D16" s="3">
        <f t="shared" si="0"/>
        <v>30240.000000000004</v>
      </c>
      <c r="E16" s="3"/>
      <c r="F16" s="3"/>
      <c r="G16" s="3">
        <v>28000</v>
      </c>
      <c r="H16" s="3">
        <v>30240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9"/>
    </row>
    <row r="17" spans="1:37" ht="12">
      <c r="A17" s="4">
        <v>13</v>
      </c>
      <c r="B17" s="2" t="s">
        <v>20</v>
      </c>
      <c r="C17" s="14">
        <v>10800</v>
      </c>
      <c r="D17" s="3">
        <f t="shared" si="0"/>
        <v>11664</v>
      </c>
      <c r="E17" s="3"/>
      <c r="F17" s="3"/>
      <c r="G17" s="3">
        <v>10800</v>
      </c>
      <c r="H17" s="3">
        <v>11664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9"/>
    </row>
    <row r="18" spans="1:37" ht="12">
      <c r="A18" s="4">
        <v>14</v>
      </c>
      <c r="B18" s="2" t="s">
        <v>21</v>
      </c>
      <c r="C18" s="14">
        <v>49500</v>
      </c>
      <c r="D18" s="3">
        <f t="shared" si="0"/>
        <v>53460</v>
      </c>
      <c r="E18" s="3">
        <v>49500</v>
      </c>
      <c r="F18" s="3">
        <v>53460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9"/>
    </row>
    <row r="19" spans="1:37" ht="12">
      <c r="A19" s="4">
        <v>15</v>
      </c>
      <c r="B19" s="2" t="s">
        <v>22</v>
      </c>
      <c r="C19" s="14">
        <v>12000</v>
      </c>
      <c r="D19" s="3">
        <f t="shared" si="0"/>
        <v>12960</v>
      </c>
      <c r="E19" s="3">
        <v>10000</v>
      </c>
      <c r="F19" s="3">
        <v>10800</v>
      </c>
      <c r="G19" s="3"/>
      <c r="H19" s="3"/>
      <c r="I19" s="3"/>
      <c r="J19" s="3"/>
      <c r="K19" s="3"/>
      <c r="L19" s="3"/>
      <c r="M19" s="3"/>
      <c r="N19" s="3"/>
      <c r="O19" s="3">
        <v>12000</v>
      </c>
      <c r="P19" s="3">
        <v>12960</v>
      </c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9"/>
    </row>
    <row r="20" spans="1:37" ht="12">
      <c r="A20" s="4">
        <v>16</v>
      </c>
      <c r="B20" s="2" t="s">
        <v>23</v>
      </c>
      <c r="C20" s="14">
        <v>7500</v>
      </c>
      <c r="D20" s="3">
        <f t="shared" si="0"/>
        <v>8100.000000000001</v>
      </c>
      <c r="E20" s="3">
        <v>4900</v>
      </c>
      <c r="F20" s="3">
        <v>5292</v>
      </c>
      <c r="G20" s="3"/>
      <c r="H20" s="3"/>
      <c r="I20" s="3"/>
      <c r="J20" s="3"/>
      <c r="K20" s="3"/>
      <c r="L20" s="3"/>
      <c r="M20" s="3"/>
      <c r="N20" s="3"/>
      <c r="O20" s="3">
        <v>7000</v>
      </c>
      <c r="P20" s="3">
        <v>7560</v>
      </c>
      <c r="Q20" s="3"/>
      <c r="R20" s="3"/>
      <c r="S20" s="3"/>
      <c r="T20" s="3"/>
      <c r="U20" s="3"/>
      <c r="V20" s="3"/>
      <c r="W20" s="3">
        <v>4450</v>
      </c>
      <c r="X20" s="3">
        <v>4806</v>
      </c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9"/>
    </row>
    <row r="21" spans="1:37" ht="12">
      <c r="A21" s="4">
        <v>17</v>
      </c>
      <c r="B21" s="2" t="s">
        <v>24</v>
      </c>
      <c r="C21" s="14">
        <v>2550</v>
      </c>
      <c r="D21" s="3">
        <f t="shared" si="0"/>
        <v>2754</v>
      </c>
      <c r="E21" s="3">
        <v>2550</v>
      </c>
      <c r="F21" s="3">
        <v>2754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9"/>
    </row>
    <row r="22" spans="1:37" ht="12">
      <c r="A22" s="4">
        <v>18</v>
      </c>
      <c r="B22" s="2" t="s">
        <v>25</v>
      </c>
      <c r="C22" s="14">
        <v>53475</v>
      </c>
      <c r="D22" s="3">
        <f t="shared" si="0"/>
        <v>57753.00000000001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>
        <v>42475</v>
      </c>
      <c r="P22" s="3">
        <v>45873</v>
      </c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>
        <v>56850</v>
      </c>
      <c r="AD22" s="3">
        <v>61398</v>
      </c>
      <c r="AE22" s="3"/>
      <c r="AF22" s="3"/>
      <c r="AG22" s="3"/>
      <c r="AH22" s="3"/>
      <c r="AI22" s="3"/>
      <c r="AJ22" s="3"/>
      <c r="AK22" s="9"/>
    </row>
    <row r="23" spans="1:37" ht="12">
      <c r="A23" s="4">
        <v>19</v>
      </c>
      <c r="B23" s="2" t="s">
        <v>26</v>
      </c>
      <c r="C23" s="14">
        <v>15000</v>
      </c>
      <c r="D23" s="3">
        <f t="shared" si="0"/>
        <v>16200.000000000002</v>
      </c>
      <c r="E23" s="3"/>
      <c r="F23" s="3"/>
      <c r="G23" s="3"/>
      <c r="H23" s="3"/>
      <c r="I23" s="3"/>
      <c r="J23" s="3"/>
      <c r="K23" s="3"/>
      <c r="L23" s="3"/>
      <c r="M23" s="3">
        <v>15000</v>
      </c>
      <c r="N23" s="3">
        <v>16200</v>
      </c>
      <c r="O23" s="3">
        <v>18500</v>
      </c>
      <c r="P23" s="3">
        <v>19980</v>
      </c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9"/>
    </row>
    <row r="24" spans="1:37" ht="12">
      <c r="A24" s="4">
        <v>20</v>
      </c>
      <c r="B24" s="2" t="s">
        <v>27</v>
      </c>
      <c r="C24" s="14">
        <v>45000</v>
      </c>
      <c r="D24" s="3">
        <f t="shared" si="0"/>
        <v>48600</v>
      </c>
      <c r="E24" s="3"/>
      <c r="F24" s="3"/>
      <c r="G24" s="3"/>
      <c r="H24" s="3"/>
      <c r="I24" s="3"/>
      <c r="J24" s="3"/>
      <c r="K24" s="3"/>
      <c r="L24" s="3"/>
      <c r="M24" s="3">
        <v>45000</v>
      </c>
      <c r="N24" s="3">
        <v>48600</v>
      </c>
      <c r="O24" s="3">
        <v>78000</v>
      </c>
      <c r="P24" s="3">
        <v>84240</v>
      </c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9"/>
    </row>
    <row r="25" spans="1:37" ht="12">
      <c r="A25" s="4">
        <v>21</v>
      </c>
      <c r="B25" s="2" t="s">
        <v>28</v>
      </c>
      <c r="C25" s="14">
        <v>12000</v>
      </c>
      <c r="D25" s="3">
        <f t="shared" si="0"/>
        <v>12960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>
        <v>11400</v>
      </c>
      <c r="P25" s="3">
        <v>12312</v>
      </c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9"/>
    </row>
    <row r="26" spans="1:37" ht="12">
      <c r="A26" s="4">
        <v>22</v>
      </c>
      <c r="B26" s="2" t="s">
        <v>29</v>
      </c>
      <c r="C26" s="14">
        <v>62800</v>
      </c>
      <c r="D26" s="3">
        <f t="shared" si="0"/>
        <v>67824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9"/>
    </row>
    <row r="27" spans="1:37" ht="12">
      <c r="A27" s="4">
        <v>23</v>
      </c>
      <c r="B27" s="2" t="s">
        <v>30</v>
      </c>
      <c r="C27" s="14">
        <v>31900</v>
      </c>
      <c r="D27" s="3">
        <f t="shared" si="0"/>
        <v>34452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>
        <v>31900</v>
      </c>
      <c r="X27" s="3">
        <v>34452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9"/>
    </row>
    <row r="28" spans="1:37" ht="12">
      <c r="A28" s="4">
        <v>24</v>
      </c>
      <c r="B28" s="2" t="s">
        <v>31</v>
      </c>
      <c r="C28" s="14">
        <v>11400</v>
      </c>
      <c r="D28" s="3">
        <f t="shared" si="0"/>
        <v>12312</v>
      </c>
      <c r="E28" s="3"/>
      <c r="F28" s="3"/>
      <c r="G28" s="3"/>
      <c r="H28" s="3"/>
      <c r="I28" s="3"/>
      <c r="J28" s="3"/>
      <c r="K28" s="3"/>
      <c r="L28" s="3"/>
      <c r="M28" s="3">
        <v>12000</v>
      </c>
      <c r="N28" s="3">
        <v>12960</v>
      </c>
      <c r="O28" s="3">
        <v>18900</v>
      </c>
      <c r="P28" s="3">
        <v>20412</v>
      </c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>
        <v>24930</v>
      </c>
      <c r="AJ28" s="3">
        <v>26924.4</v>
      </c>
      <c r="AK28" s="9"/>
    </row>
    <row r="29" spans="1:37" ht="12">
      <c r="A29" s="4">
        <v>25</v>
      </c>
      <c r="B29" s="2" t="s">
        <v>32</v>
      </c>
      <c r="C29" s="14">
        <v>38700</v>
      </c>
      <c r="D29" s="3">
        <f t="shared" si="0"/>
        <v>41796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>
        <v>41500</v>
      </c>
      <c r="R29" s="3">
        <v>44820</v>
      </c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9"/>
    </row>
    <row r="30" spans="1:37" ht="12">
      <c r="A30" s="4">
        <v>26</v>
      </c>
      <c r="B30" s="2" t="s">
        <v>33</v>
      </c>
      <c r="C30" s="14">
        <v>24150</v>
      </c>
      <c r="D30" s="3">
        <f t="shared" si="0"/>
        <v>26082</v>
      </c>
      <c r="E30" s="3">
        <v>24150</v>
      </c>
      <c r="F30" s="3">
        <v>26082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9"/>
    </row>
    <row r="31" spans="1:37" ht="12">
      <c r="A31" s="4">
        <v>27</v>
      </c>
      <c r="B31" s="2" t="s">
        <v>34</v>
      </c>
      <c r="C31" s="14">
        <v>13800</v>
      </c>
      <c r="D31" s="3">
        <f t="shared" si="0"/>
        <v>14904.000000000002</v>
      </c>
      <c r="E31" s="3">
        <v>15600</v>
      </c>
      <c r="F31" s="3">
        <v>16848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9"/>
    </row>
    <row r="32" spans="1:37" ht="12">
      <c r="A32" s="4">
        <v>28</v>
      </c>
      <c r="B32" s="2" t="s">
        <v>35</v>
      </c>
      <c r="C32" s="14">
        <v>14200</v>
      </c>
      <c r="D32" s="3">
        <f t="shared" si="0"/>
        <v>15336.000000000002</v>
      </c>
      <c r="E32" s="3">
        <v>14000</v>
      </c>
      <c r="F32" s="3">
        <v>15120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9"/>
    </row>
    <row r="33" spans="1:37" ht="12">
      <c r="A33" s="4">
        <v>29</v>
      </c>
      <c r="B33" s="2" t="s">
        <v>36</v>
      </c>
      <c r="C33" s="14">
        <v>6250</v>
      </c>
      <c r="D33" s="3">
        <f t="shared" si="0"/>
        <v>6750</v>
      </c>
      <c r="E33" s="3">
        <v>5000</v>
      </c>
      <c r="F33" s="3">
        <v>5400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9"/>
    </row>
    <row r="34" spans="1:37" ht="12">
      <c r="A34" s="4">
        <v>30</v>
      </c>
      <c r="B34" s="2" t="s">
        <v>37</v>
      </c>
      <c r="C34" s="14">
        <v>6400</v>
      </c>
      <c r="D34" s="3">
        <f t="shared" si="0"/>
        <v>6912</v>
      </c>
      <c r="E34" s="3">
        <v>5800</v>
      </c>
      <c r="F34" s="3">
        <v>6264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>
        <v>4500</v>
      </c>
      <c r="X34" s="3">
        <v>4860</v>
      </c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9"/>
    </row>
    <row r="35" spans="1:37" ht="12">
      <c r="A35" s="4">
        <v>31</v>
      </c>
      <c r="B35" s="2" t="s">
        <v>38</v>
      </c>
      <c r="C35" s="14">
        <v>10500</v>
      </c>
      <c r="D35" s="3">
        <f t="shared" si="0"/>
        <v>11340</v>
      </c>
      <c r="E35" s="3"/>
      <c r="F35" s="3"/>
      <c r="G35" s="3">
        <v>7000</v>
      </c>
      <c r="H35" s="3">
        <v>7560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9"/>
    </row>
    <row r="36" spans="1:37" ht="12">
      <c r="A36" s="4">
        <v>32</v>
      </c>
      <c r="B36" s="2" t="s">
        <v>39</v>
      </c>
      <c r="C36" s="14">
        <v>3200</v>
      </c>
      <c r="D36" s="3">
        <f t="shared" si="0"/>
        <v>3456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9"/>
    </row>
    <row r="37" spans="1:37" ht="12">
      <c r="A37" s="4">
        <v>33</v>
      </c>
      <c r="B37" s="2" t="s">
        <v>40</v>
      </c>
      <c r="C37" s="14">
        <v>40500</v>
      </c>
      <c r="D37" s="3">
        <f t="shared" si="0"/>
        <v>43740</v>
      </c>
      <c r="E37" s="3">
        <v>25200</v>
      </c>
      <c r="F37" s="3">
        <v>27216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9"/>
    </row>
    <row r="38" spans="1:37" ht="12">
      <c r="A38" s="4">
        <v>34</v>
      </c>
      <c r="B38" s="2" t="s">
        <v>41</v>
      </c>
      <c r="C38" s="14">
        <v>11800</v>
      </c>
      <c r="D38" s="3">
        <f t="shared" si="0"/>
        <v>12744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>
        <v>11400</v>
      </c>
      <c r="X38" s="3">
        <v>12312</v>
      </c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9"/>
    </row>
    <row r="39" spans="1:37" ht="12">
      <c r="A39" s="4">
        <v>35</v>
      </c>
      <c r="B39" s="2" t="s">
        <v>42</v>
      </c>
      <c r="C39" s="15">
        <v>6264</v>
      </c>
      <c r="D39" s="3">
        <f t="shared" si="0"/>
        <v>6765.120000000001</v>
      </c>
      <c r="E39" s="3"/>
      <c r="F39" s="3"/>
      <c r="G39" s="3"/>
      <c r="H39" s="3"/>
      <c r="I39" s="3">
        <v>6840</v>
      </c>
      <c r="J39" s="3">
        <v>7387.2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>
        <v>7200</v>
      </c>
      <c r="X39" s="3">
        <v>7776</v>
      </c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9"/>
    </row>
    <row r="40" spans="1:37" ht="12">
      <c r="A40" s="4">
        <v>36</v>
      </c>
      <c r="B40" s="2" t="s">
        <v>43</v>
      </c>
      <c r="C40" s="15">
        <v>11400</v>
      </c>
      <c r="D40" s="3">
        <f t="shared" si="0"/>
        <v>12312</v>
      </c>
      <c r="E40" s="3">
        <v>15600</v>
      </c>
      <c r="F40" s="3">
        <v>16848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9"/>
    </row>
    <row r="41" spans="1:37" ht="12">
      <c r="A41" s="4">
        <v>37</v>
      </c>
      <c r="B41" s="2" t="s">
        <v>44</v>
      </c>
      <c r="C41" s="15">
        <v>49200</v>
      </c>
      <c r="D41" s="3">
        <f t="shared" si="0"/>
        <v>53136</v>
      </c>
      <c r="E41" s="3">
        <v>43200</v>
      </c>
      <c r="F41" s="3">
        <v>46656</v>
      </c>
      <c r="G41" s="3"/>
      <c r="H41" s="3"/>
      <c r="I41" s="3"/>
      <c r="J41" s="3"/>
      <c r="K41" s="3"/>
      <c r="L41" s="3"/>
      <c r="M41" s="3"/>
      <c r="N41" s="3"/>
      <c r="O41" s="3">
        <v>36000</v>
      </c>
      <c r="P41" s="3">
        <v>38880</v>
      </c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9"/>
    </row>
    <row r="42" spans="1:37" ht="12">
      <c r="A42" s="4">
        <v>38</v>
      </c>
      <c r="B42" s="2" t="s">
        <v>45</v>
      </c>
      <c r="C42" s="15">
        <v>15600</v>
      </c>
      <c r="D42" s="3">
        <f t="shared" si="0"/>
        <v>16848</v>
      </c>
      <c r="E42" s="3">
        <v>15600</v>
      </c>
      <c r="F42" s="3">
        <v>16848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>
        <v>23200</v>
      </c>
      <c r="X42" s="3">
        <v>25056</v>
      </c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9"/>
    </row>
    <row r="43" spans="1:37" ht="12">
      <c r="A43" s="4">
        <v>39</v>
      </c>
      <c r="B43" s="2" t="s">
        <v>46</v>
      </c>
      <c r="C43" s="15">
        <v>440</v>
      </c>
      <c r="D43" s="3">
        <f t="shared" si="0"/>
        <v>475.20000000000005</v>
      </c>
      <c r="E43" s="3">
        <v>544</v>
      </c>
      <c r="F43" s="3">
        <v>587.52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9"/>
    </row>
    <row r="44" spans="1:37" ht="12">
      <c r="A44" s="4">
        <v>40</v>
      </c>
      <c r="B44" s="2" t="s">
        <v>47</v>
      </c>
      <c r="C44" s="15">
        <v>28550</v>
      </c>
      <c r="D44" s="3">
        <f t="shared" si="0"/>
        <v>30834.000000000004</v>
      </c>
      <c r="E44" s="3">
        <v>30250</v>
      </c>
      <c r="F44" s="3">
        <v>32670</v>
      </c>
      <c r="G44" s="3"/>
      <c r="H44" s="3"/>
      <c r="I44" s="3"/>
      <c r="J44" s="3"/>
      <c r="K44" s="3"/>
      <c r="L44" s="3"/>
      <c r="M44" s="3"/>
      <c r="N44" s="3"/>
      <c r="O44" s="3">
        <v>10900</v>
      </c>
      <c r="P44" s="3">
        <v>11772</v>
      </c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9"/>
    </row>
    <row r="45" spans="1:37" ht="12">
      <c r="A45" s="4">
        <v>41</v>
      </c>
      <c r="B45" s="2" t="s">
        <v>48</v>
      </c>
      <c r="C45" s="15">
        <v>43350</v>
      </c>
      <c r="D45" s="3">
        <f t="shared" si="0"/>
        <v>46818</v>
      </c>
      <c r="E45" s="3">
        <v>48700</v>
      </c>
      <c r="F45" s="3">
        <v>52596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9"/>
    </row>
    <row r="46" spans="1:37" ht="12">
      <c r="A46" s="4">
        <v>42</v>
      </c>
      <c r="B46" s="2" t="s">
        <v>49</v>
      </c>
      <c r="C46" s="15">
        <v>22560</v>
      </c>
      <c r="D46" s="3">
        <f t="shared" si="0"/>
        <v>24364.800000000003</v>
      </c>
      <c r="E46" s="3">
        <v>22200</v>
      </c>
      <c r="F46" s="3">
        <v>23976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9"/>
    </row>
    <row r="47" spans="1:37" ht="12">
      <c r="A47" s="4">
        <v>43</v>
      </c>
      <c r="B47" s="2" t="s">
        <v>50</v>
      </c>
      <c r="C47" s="15">
        <v>12500</v>
      </c>
      <c r="D47" s="3">
        <f t="shared" si="0"/>
        <v>13500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9"/>
    </row>
    <row r="48" spans="1:37" ht="12">
      <c r="A48" s="4">
        <v>44</v>
      </c>
      <c r="B48" s="2" t="s">
        <v>51</v>
      </c>
      <c r="C48" s="15">
        <v>2400</v>
      </c>
      <c r="D48" s="3">
        <f t="shared" si="0"/>
        <v>2592</v>
      </c>
      <c r="E48" s="3"/>
      <c r="F48" s="3"/>
      <c r="G48" s="3"/>
      <c r="H48" s="3"/>
      <c r="I48" s="3">
        <v>2700</v>
      </c>
      <c r="J48" s="3">
        <v>2916</v>
      </c>
      <c r="K48" s="3"/>
      <c r="L48" s="3"/>
      <c r="M48" s="3"/>
      <c r="N48" s="3"/>
      <c r="O48" s="3">
        <v>2850</v>
      </c>
      <c r="P48" s="3">
        <v>3078</v>
      </c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9"/>
    </row>
    <row r="49" spans="1:37" ht="12">
      <c r="A49" s="4">
        <v>45</v>
      </c>
      <c r="B49" s="2" t="s">
        <v>52</v>
      </c>
      <c r="C49" s="15">
        <v>9800</v>
      </c>
      <c r="D49" s="3">
        <f t="shared" si="0"/>
        <v>10584</v>
      </c>
      <c r="E49" s="3">
        <v>34000</v>
      </c>
      <c r="F49" s="3">
        <v>36720</v>
      </c>
      <c r="G49" s="3"/>
      <c r="H49" s="3"/>
      <c r="I49" s="3">
        <v>11600</v>
      </c>
      <c r="J49" s="3">
        <v>12528</v>
      </c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>
        <v>12892</v>
      </c>
      <c r="X49" s="3">
        <v>13923.36</v>
      </c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9"/>
    </row>
    <row r="50" spans="1:37" ht="12">
      <c r="A50" s="4">
        <v>46</v>
      </c>
      <c r="B50" s="2" t="s">
        <v>53</v>
      </c>
      <c r="C50" s="15">
        <v>9200</v>
      </c>
      <c r="D50" s="3">
        <f t="shared" si="0"/>
        <v>9936</v>
      </c>
      <c r="E50" s="3">
        <v>17000</v>
      </c>
      <c r="F50" s="3">
        <v>18360</v>
      </c>
      <c r="G50" s="3"/>
      <c r="H50" s="3"/>
      <c r="I50" s="3">
        <v>16000</v>
      </c>
      <c r="J50" s="3">
        <v>17280</v>
      </c>
      <c r="K50" s="3">
        <v>16000</v>
      </c>
      <c r="L50" s="3">
        <v>17280</v>
      </c>
      <c r="M50" s="3"/>
      <c r="N50" s="3"/>
      <c r="O50" s="3">
        <v>7700</v>
      </c>
      <c r="P50" s="3">
        <v>8316</v>
      </c>
      <c r="Q50" s="3"/>
      <c r="R50" s="3"/>
      <c r="S50" s="3"/>
      <c r="T50" s="3"/>
      <c r="U50" s="3"/>
      <c r="V50" s="3"/>
      <c r="W50" s="3">
        <v>5032</v>
      </c>
      <c r="X50" s="3">
        <v>5434.56</v>
      </c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9"/>
    </row>
    <row r="51" spans="1:37" ht="12">
      <c r="A51" s="4">
        <v>47</v>
      </c>
      <c r="B51" s="2" t="s">
        <v>54</v>
      </c>
      <c r="C51" s="15">
        <v>120000</v>
      </c>
      <c r="D51" s="3">
        <f t="shared" si="0"/>
        <v>129600.00000000001</v>
      </c>
      <c r="E51" s="3"/>
      <c r="F51" s="3"/>
      <c r="G51" s="3"/>
      <c r="H51" s="3"/>
      <c r="I51" s="3">
        <v>108000</v>
      </c>
      <c r="J51" s="3">
        <v>116640</v>
      </c>
      <c r="K51" s="3">
        <v>124200</v>
      </c>
      <c r="L51" s="3">
        <v>134136</v>
      </c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9"/>
    </row>
    <row r="52" spans="1:37" ht="12">
      <c r="A52" s="4">
        <v>48</v>
      </c>
      <c r="B52" s="2" t="s">
        <v>55</v>
      </c>
      <c r="C52" s="15">
        <v>34650</v>
      </c>
      <c r="D52" s="3">
        <f t="shared" si="0"/>
        <v>37422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>
        <v>34650</v>
      </c>
      <c r="AF52" s="3">
        <v>37422</v>
      </c>
      <c r="AG52" s="3"/>
      <c r="AH52" s="3"/>
      <c r="AI52" s="3"/>
      <c r="AJ52" s="3"/>
      <c r="AK52" s="9"/>
    </row>
    <row r="53" spans="1:37" ht="12">
      <c r="A53" s="4">
        <v>49</v>
      </c>
      <c r="B53" s="2" t="s">
        <v>56</v>
      </c>
      <c r="C53" s="15">
        <v>13000</v>
      </c>
      <c r="D53" s="3">
        <f t="shared" si="0"/>
        <v>14040.000000000002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>
        <v>13680</v>
      </c>
      <c r="X53" s="3">
        <v>14774.4</v>
      </c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9"/>
    </row>
    <row r="54" spans="1:37" ht="12">
      <c r="A54" s="4">
        <v>50</v>
      </c>
      <c r="B54" s="2" t="s">
        <v>57</v>
      </c>
      <c r="C54" s="15">
        <v>2137.5</v>
      </c>
      <c r="D54" s="3">
        <f t="shared" si="0"/>
        <v>2308.5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>
        <v>2150</v>
      </c>
      <c r="AH54" s="3">
        <v>2322</v>
      </c>
      <c r="AI54" s="3"/>
      <c r="AJ54" s="3"/>
      <c r="AK54" s="9"/>
    </row>
    <row r="55" spans="1:37" ht="12">
      <c r="A55" s="4">
        <v>51</v>
      </c>
      <c r="B55" s="2" t="s">
        <v>58</v>
      </c>
      <c r="C55" s="15">
        <v>33000</v>
      </c>
      <c r="D55" s="3">
        <f t="shared" si="0"/>
        <v>35640</v>
      </c>
      <c r="E55" s="3"/>
      <c r="F55" s="3"/>
      <c r="G55" s="3"/>
      <c r="H55" s="3"/>
      <c r="I55" s="3">
        <v>31000</v>
      </c>
      <c r="J55" s="3">
        <v>33480</v>
      </c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>
        <v>32495</v>
      </c>
      <c r="AB55" s="3">
        <v>35094.6</v>
      </c>
      <c r="AC55" s="3"/>
      <c r="AD55" s="3"/>
      <c r="AE55" s="3"/>
      <c r="AF55" s="3"/>
      <c r="AG55" s="3"/>
      <c r="AH55" s="3"/>
      <c r="AI55" s="3"/>
      <c r="AJ55" s="3"/>
      <c r="AK55" s="9"/>
    </row>
    <row r="56" spans="1:37" ht="12">
      <c r="A56" s="4">
        <v>52</v>
      </c>
      <c r="B56" s="2" t="s">
        <v>59</v>
      </c>
      <c r="C56" s="15">
        <v>17500</v>
      </c>
      <c r="D56" s="3">
        <f t="shared" si="0"/>
        <v>18900</v>
      </c>
      <c r="E56" s="3">
        <v>47600</v>
      </c>
      <c r="F56" s="3">
        <v>51408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>
        <v>15190</v>
      </c>
      <c r="X56" s="3">
        <v>16405.2</v>
      </c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9"/>
    </row>
    <row r="57" spans="1:37" ht="12">
      <c r="A57" s="4">
        <v>53</v>
      </c>
      <c r="B57" s="2" t="s">
        <v>60</v>
      </c>
      <c r="C57" s="15">
        <v>51800</v>
      </c>
      <c r="D57" s="3">
        <f t="shared" si="0"/>
        <v>55944.00000000001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9"/>
    </row>
    <row r="58" spans="1:37" ht="12">
      <c r="A58" s="4">
        <v>54</v>
      </c>
      <c r="B58" s="2" t="s">
        <v>61</v>
      </c>
      <c r="C58" s="15">
        <v>17490</v>
      </c>
      <c r="D58" s="3">
        <f t="shared" si="0"/>
        <v>18889.2</v>
      </c>
      <c r="E58" s="3"/>
      <c r="F58" s="3"/>
      <c r="G58" s="3"/>
      <c r="H58" s="3"/>
      <c r="I58" s="3">
        <v>17580</v>
      </c>
      <c r="J58" s="3">
        <v>18986.4</v>
      </c>
      <c r="K58" s="3"/>
      <c r="L58" s="3"/>
      <c r="M58" s="3"/>
      <c r="N58" s="3"/>
      <c r="O58" s="3">
        <v>23800</v>
      </c>
      <c r="P58" s="3">
        <v>25704</v>
      </c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9"/>
    </row>
    <row r="59" spans="1:37" ht="12">
      <c r="A59" s="4">
        <v>55</v>
      </c>
      <c r="B59" s="2" t="s">
        <v>62</v>
      </c>
      <c r="C59" s="15">
        <v>14880</v>
      </c>
      <c r="D59" s="3">
        <f t="shared" si="0"/>
        <v>16070.400000000001</v>
      </c>
      <c r="E59" s="3"/>
      <c r="F59" s="3"/>
      <c r="G59" s="3"/>
      <c r="H59" s="3"/>
      <c r="I59" s="3"/>
      <c r="J59" s="3"/>
      <c r="K59" s="3">
        <v>14880</v>
      </c>
      <c r="L59" s="3">
        <v>16070.4</v>
      </c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9"/>
    </row>
    <row r="60" spans="1:37" ht="12">
      <c r="A60" s="4">
        <v>56</v>
      </c>
      <c r="B60" s="2" t="s">
        <v>63</v>
      </c>
      <c r="C60" s="15">
        <v>2160</v>
      </c>
      <c r="D60" s="3">
        <f t="shared" si="0"/>
        <v>2332.8</v>
      </c>
      <c r="E60" s="3"/>
      <c r="F60" s="3"/>
      <c r="G60" s="3"/>
      <c r="H60" s="3"/>
      <c r="I60" s="3"/>
      <c r="J60" s="3"/>
      <c r="K60" s="3">
        <v>2160</v>
      </c>
      <c r="L60" s="3">
        <v>2332.8</v>
      </c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9"/>
    </row>
    <row r="61" spans="1:37" ht="12">
      <c r="A61" s="4">
        <v>57</v>
      </c>
      <c r="B61" s="2" t="s">
        <v>64</v>
      </c>
      <c r="C61" s="15">
        <v>1620</v>
      </c>
      <c r="D61" s="3">
        <f t="shared" si="0"/>
        <v>1749.6000000000001</v>
      </c>
      <c r="E61" s="3"/>
      <c r="F61" s="3"/>
      <c r="G61" s="3"/>
      <c r="H61" s="3"/>
      <c r="I61" s="3"/>
      <c r="J61" s="3"/>
      <c r="K61" s="3">
        <v>1620</v>
      </c>
      <c r="L61" s="3">
        <v>1749.6</v>
      </c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9"/>
    </row>
    <row r="62" spans="1:37" ht="12">
      <c r="A62" s="4">
        <v>58</v>
      </c>
      <c r="B62" s="2" t="s">
        <v>65</v>
      </c>
      <c r="C62" s="15">
        <v>13500</v>
      </c>
      <c r="D62" s="3">
        <f t="shared" si="0"/>
        <v>14580.000000000002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9"/>
    </row>
    <row r="63" spans="1:37" ht="12">
      <c r="A63" s="4">
        <v>59</v>
      </c>
      <c r="B63" s="2" t="s">
        <v>66</v>
      </c>
      <c r="C63" s="15">
        <v>22500</v>
      </c>
      <c r="D63" s="3">
        <f t="shared" si="0"/>
        <v>24300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>
        <v>22500</v>
      </c>
      <c r="P63" s="3">
        <v>24300</v>
      </c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9"/>
    </row>
    <row r="64" spans="1:37" ht="12">
      <c r="A64" s="4">
        <v>60</v>
      </c>
      <c r="B64" s="2" t="s">
        <v>67</v>
      </c>
      <c r="C64" s="15">
        <v>20400</v>
      </c>
      <c r="D64" s="3">
        <f t="shared" si="0"/>
        <v>22032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>
        <v>20400</v>
      </c>
      <c r="P64" s="3">
        <v>22032</v>
      </c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9"/>
    </row>
    <row r="65" spans="1:37" ht="12">
      <c r="A65" s="4">
        <v>61</v>
      </c>
      <c r="B65" s="2" t="s">
        <v>68</v>
      </c>
      <c r="C65" s="15">
        <v>7500</v>
      </c>
      <c r="D65" s="3">
        <f t="shared" si="0"/>
        <v>8100.000000000001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>
        <v>3600</v>
      </c>
      <c r="P65" s="3">
        <v>3888</v>
      </c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9"/>
    </row>
    <row r="66" spans="1:37" ht="12">
      <c r="A66" s="4">
        <v>62</v>
      </c>
      <c r="B66" s="2" t="s">
        <v>69</v>
      </c>
      <c r="C66" s="15">
        <v>6900</v>
      </c>
      <c r="D66" s="3">
        <f t="shared" si="0"/>
        <v>7452.000000000001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9"/>
    </row>
    <row r="67" spans="1:37" ht="12">
      <c r="A67" s="4">
        <v>63</v>
      </c>
      <c r="B67" s="2" t="s">
        <v>70</v>
      </c>
      <c r="C67" s="15">
        <v>67500</v>
      </c>
      <c r="D67" s="3">
        <f t="shared" si="0"/>
        <v>72900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>
        <v>67500</v>
      </c>
      <c r="P67" s="3">
        <v>72900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9"/>
    </row>
    <row r="68" spans="1:37" ht="12">
      <c r="A68" s="4">
        <v>64</v>
      </c>
      <c r="B68" s="2" t="s">
        <v>71</v>
      </c>
      <c r="C68" s="15">
        <v>38225</v>
      </c>
      <c r="D68" s="3">
        <f t="shared" si="0"/>
        <v>41283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>
        <v>37150</v>
      </c>
      <c r="P68" s="3">
        <v>40122</v>
      </c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9"/>
    </row>
    <row r="69" spans="1:37" ht="12">
      <c r="A69" s="4">
        <v>65</v>
      </c>
      <c r="B69" s="2" t="s">
        <v>72</v>
      </c>
      <c r="C69" s="15">
        <v>7440</v>
      </c>
      <c r="D69" s="3">
        <f t="shared" si="0"/>
        <v>8035.200000000001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>
        <v>7560</v>
      </c>
      <c r="AJ69" s="3">
        <v>8164.8</v>
      </c>
      <c r="AK69" s="9"/>
    </row>
    <row r="70" spans="1:37" ht="12">
      <c r="A70" s="4">
        <v>66</v>
      </c>
      <c r="B70" s="2" t="s">
        <v>73</v>
      </c>
      <c r="C70" s="15">
        <v>7980</v>
      </c>
      <c r="D70" s="3">
        <f aca="true" t="shared" si="1" ref="D70:D87">C70*1.08</f>
        <v>8618.400000000001</v>
      </c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>
        <v>8040</v>
      </c>
      <c r="AJ70" s="3">
        <v>8683.2</v>
      </c>
      <c r="AK70" s="9"/>
    </row>
    <row r="71" spans="1:37" ht="12">
      <c r="A71" s="4">
        <v>67</v>
      </c>
      <c r="B71" s="2" t="s">
        <v>74</v>
      </c>
      <c r="C71" s="15">
        <v>8400</v>
      </c>
      <c r="D71" s="3">
        <f t="shared" si="1"/>
        <v>9072</v>
      </c>
      <c r="E71" s="3"/>
      <c r="F71" s="3"/>
      <c r="G71" s="3"/>
      <c r="H71" s="3"/>
      <c r="I71" s="3">
        <v>7000</v>
      </c>
      <c r="J71" s="3">
        <v>7560</v>
      </c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9"/>
    </row>
    <row r="72" spans="1:37" ht="12">
      <c r="A72" s="4">
        <v>68</v>
      </c>
      <c r="B72" s="2" t="s">
        <v>75</v>
      </c>
      <c r="C72" s="15">
        <v>1400</v>
      </c>
      <c r="D72" s="3">
        <f t="shared" si="1"/>
        <v>1512</v>
      </c>
      <c r="E72" s="3"/>
      <c r="F72" s="3"/>
      <c r="G72" s="3"/>
      <c r="H72" s="3"/>
      <c r="I72" s="3">
        <v>1400</v>
      </c>
      <c r="J72" s="3">
        <v>1512</v>
      </c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9"/>
    </row>
    <row r="73" spans="1:37" ht="12">
      <c r="A73" s="4">
        <v>69</v>
      </c>
      <c r="B73" s="2" t="s">
        <v>76</v>
      </c>
      <c r="C73" s="15">
        <v>1500</v>
      </c>
      <c r="D73" s="3">
        <f t="shared" si="1"/>
        <v>1620</v>
      </c>
      <c r="E73" s="3">
        <v>4000</v>
      </c>
      <c r="F73" s="3">
        <v>4320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9"/>
    </row>
    <row r="74" spans="1:37" ht="12">
      <c r="A74" s="4">
        <v>70</v>
      </c>
      <c r="B74" s="2" t="s">
        <v>77</v>
      </c>
      <c r="C74" s="15">
        <v>7600</v>
      </c>
      <c r="D74" s="3">
        <f t="shared" si="1"/>
        <v>8208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>
        <v>8000</v>
      </c>
      <c r="Z74" s="3">
        <v>8640</v>
      </c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9"/>
    </row>
    <row r="75" spans="1:37" ht="12">
      <c r="A75" s="4">
        <v>71</v>
      </c>
      <c r="B75" s="2" t="s">
        <v>78</v>
      </c>
      <c r="C75" s="15">
        <v>450</v>
      </c>
      <c r="D75" s="3">
        <f t="shared" si="1"/>
        <v>486.00000000000006</v>
      </c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9"/>
    </row>
    <row r="76" spans="1:37" ht="12">
      <c r="A76" s="4">
        <v>72</v>
      </c>
      <c r="B76" s="2" t="s">
        <v>79</v>
      </c>
      <c r="C76" s="15">
        <v>2600</v>
      </c>
      <c r="D76" s="3">
        <f t="shared" si="1"/>
        <v>2808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>
        <v>8800</v>
      </c>
      <c r="AH76" s="3">
        <v>9504</v>
      </c>
      <c r="AI76" s="3"/>
      <c r="AJ76" s="3"/>
      <c r="AK76" s="9"/>
    </row>
    <row r="77" spans="1:37" ht="12">
      <c r="A77" s="4">
        <v>73</v>
      </c>
      <c r="B77" s="2" t="s">
        <v>80</v>
      </c>
      <c r="C77" s="15">
        <v>2750</v>
      </c>
      <c r="D77" s="3">
        <f t="shared" si="1"/>
        <v>2970</v>
      </c>
      <c r="E77" s="3"/>
      <c r="F77" s="3"/>
      <c r="G77" s="3"/>
      <c r="H77" s="3"/>
      <c r="I77" s="3"/>
      <c r="J77" s="3"/>
      <c r="K77" s="3">
        <v>3500</v>
      </c>
      <c r="L77" s="3">
        <v>3780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9"/>
    </row>
    <row r="78" spans="1:37" ht="12">
      <c r="A78" s="4">
        <v>74</v>
      </c>
      <c r="B78" s="2" t="s">
        <v>81</v>
      </c>
      <c r="C78" s="15">
        <v>5000</v>
      </c>
      <c r="D78" s="3">
        <f t="shared" si="1"/>
        <v>5400</v>
      </c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>
        <v>5000</v>
      </c>
      <c r="V78" s="3">
        <v>5400</v>
      </c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9"/>
    </row>
    <row r="79" spans="1:37" ht="12">
      <c r="A79" s="4">
        <v>75</v>
      </c>
      <c r="B79" s="2" t="s">
        <v>82</v>
      </c>
      <c r="C79" s="15">
        <v>30800</v>
      </c>
      <c r="D79" s="3">
        <f t="shared" si="1"/>
        <v>33264</v>
      </c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>
        <v>30800</v>
      </c>
      <c r="V79" s="3">
        <v>33264</v>
      </c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9"/>
    </row>
    <row r="80" spans="1:37" ht="12">
      <c r="A80" s="4">
        <v>76</v>
      </c>
      <c r="B80" s="2" t="s">
        <v>83</v>
      </c>
      <c r="C80" s="15">
        <v>26700</v>
      </c>
      <c r="D80" s="3">
        <f t="shared" si="1"/>
        <v>28836.000000000004</v>
      </c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v>26700</v>
      </c>
      <c r="V80" s="3">
        <v>28836</v>
      </c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9"/>
    </row>
    <row r="81" spans="1:37" ht="12">
      <c r="A81" s="4">
        <v>77</v>
      </c>
      <c r="B81" s="2" t="s">
        <v>84</v>
      </c>
      <c r="C81" s="15">
        <v>32012</v>
      </c>
      <c r="D81" s="3">
        <v>34574.76</v>
      </c>
      <c r="E81" s="3">
        <v>20012</v>
      </c>
      <c r="F81" s="3">
        <v>21614.76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>
        <v>51212</v>
      </c>
      <c r="X81" s="3">
        <v>55310.76</v>
      </c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9"/>
    </row>
    <row r="82" spans="1:37" ht="12">
      <c r="A82" s="4">
        <v>78</v>
      </c>
      <c r="B82" s="2" t="s">
        <v>85</v>
      </c>
      <c r="C82" s="15">
        <v>8000</v>
      </c>
      <c r="D82" s="3">
        <f t="shared" si="1"/>
        <v>8640</v>
      </c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>
        <v>15600</v>
      </c>
      <c r="X82" s="3">
        <v>16848</v>
      </c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9"/>
    </row>
    <row r="83" spans="1:37" ht="12">
      <c r="A83" s="4">
        <v>79</v>
      </c>
      <c r="B83" s="2" t="s">
        <v>86</v>
      </c>
      <c r="C83" s="15">
        <v>1260</v>
      </c>
      <c r="D83" s="3">
        <f t="shared" si="1"/>
        <v>1360.8000000000002</v>
      </c>
      <c r="E83" s="3"/>
      <c r="F83" s="3"/>
      <c r="G83" s="3">
        <v>1260</v>
      </c>
      <c r="H83" s="3">
        <v>1360.8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9"/>
    </row>
    <row r="84" spans="1:37" ht="12">
      <c r="A84" s="4">
        <v>80</v>
      </c>
      <c r="B84" s="2" t="s">
        <v>87</v>
      </c>
      <c r="C84" s="15">
        <v>26000</v>
      </c>
      <c r="D84" s="3">
        <f t="shared" si="1"/>
        <v>28080.000000000004</v>
      </c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9"/>
    </row>
    <row r="85" spans="1:37" ht="12">
      <c r="A85" s="4">
        <v>81</v>
      </c>
      <c r="B85" s="2" t="s">
        <v>88</v>
      </c>
      <c r="C85" s="15">
        <v>39800</v>
      </c>
      <c r="D85" s="3">
        <f t="shared" si="1"/>
        <v>42984</v>
      </c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9"/>
    </row>
    <row r="86" spans="1:37" ht="12">
      <c r="A86" s="4">
        <v>82</v>
      </c>
      <c r="B86" s="2" t="s">
        <v>89</v>
      </c>
      <c r="C86" s="16">
        <v>5700</v>
      </c>
      <c r="D86" s="3">
        <f t="shared" si="1"/>
        <v>6156</v>
      </c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9"/>
    </row>
    <row r="87" spans="1:37" ht="12">
      <c r="A87" s="4">
        <v>83</v>
      </c>
      <c r="B87" s="2" t="s">
        <v>90</v>
      </c>
      <c r="C87" s="17">
        <v>116000</v>
      </c>
      <c r="D87" s="3">
        <f t="shared" si="1"/>
        <v>125280.00000000001</v>
      </c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9"/>
    </row>
    <row r="88" spans="1:37" ht="12">
      <c r="A88" s="20" t="s">
        <v>4</v>
      </c>
      <c r="B88" s="21"/>
      <c r="C88" s="18">
        <f>SUM(C5:C87)</f>
        <v>3022133.5</v>
      </c>
      <c r="D88" s="19">
        <f>SUM(D5:D87)</f>
        <v>3263905.98</v>
      </c>
      <c r="E88" s="5">
        <f>SUM(E5:E87)</f>
        <v>1542406</v>
      </c>
      <c r="F88" s="5">
        <f>SUM(F5:F87)</f>
        <v>1667800.28</v>
      </c>
      <c r="G88" s="5">
        <f>SUM(G10:G87)</f>
        <v>307060</v>
      </c>
      <c r="H88" s="5">
        <f>SUM(H10:H87)</f>
        <v>331624.8</v>
      </c>
      <c r="I88" s="5">
        <f>SUM(I39:I87)</f>
        <v>202120</v>
      </c>
      <c r="J88" s="5">
        <f>SUM(J39:J87)</f>
        <v>218289.6</v>
      </c>
      <c r="K88" s="5">
        <f>SUM(K7:K87)</f>
        <v>180350</v>
      </c>
      <c r="L88" s="5">
        <f>SUM(L7:L87)</f>
        <v>194778</v>
      </c>
      <c r="M88" s="5">
        <f>SUM(M23:M87)</f>
        <v>72000</v>
      </c>
      <c r="N88" s="5">
        <f>SUM(N23:N87)</f>
        <v>77760</v>
      </c>
      <c r="O88" s="5">
        <f>SUM(O63:O87)</f>
        <v>151150</v>
      </c>
      <c r="P88" s="5">
        <f>SUM(P63:P87)</f>
        <v>163242</v>
      </c>
      <c r="Q88" s="5">
        <f>SUM(Q29:Q87)</f>
        <v>41500</v>
      </c>
      <c r="R88" s="5">
        <f>SUM(R29:R87)</f>
        <v>44820</v>
      </c>
      <c r="S88" s="5">
        <f>SUM(S8:S87)</f>
        <v>29900</v>
      </c>
      <c r="T88" s="5">
        <f>SUM(T8:T87)</f>
        <v>32292</v>
      </c>
      <c r="U88" s="5">
        <f>SUM(U78:U87)</f>
        <v>62500</v>
      </c>
      <c r="V88" s="5">
        <f>SUM(V78:V87)</f>
        <v>67500</v>
      </c>
      <c r="W88" s="5">
        <f>SUM(W20:W87)</f>
        <v>196256</v>
      </c>
      <c r="X88" s="5">
        <f>SUM(X20:X87)</f>
        <v>211958.28</v>
      </c>
      <c r="Y88" s="5">
        <f>SUM(Y74:Y87)</f>
        <v>8000</v>
      </c>
      <c r="Z88" s="5">
        <f>SUM(Z74:Z87)</f>
        <v>8640</v>
      </c>
      <c r="AA88" s="5">
        <f>SUM(AA55:AA87)</f>
        <v>32495</v>
      </c>
      <c r="AB88" s="5">
        <f>SUM(AB55:AB87)</f>
        <v>35094.6</v>
      </c>
      <c r="AC88" s="5">
        <f>SUM(AC22:AC87)</f>
        <v>56850</v>
      </c>
      <c r="AD88" s="5">
        <f>SUM(AD22:AD87)</f>
        <v>61398</v>
      </c>
      <c r="AE88" s="5">
        <f>SUM(AE52:AE87)</f>
        <v>34650</v>
      </c>
      <c r="AF88" s="5">
        <f>SUM(AF52:AF87)</f>
        <v>37422</v>
      </c>
      <c r="AG88" s="5">
        <f>SUM(AG54:AG87)</f>
        <v>10950</v>
      </c>
      <c r="AH88" s="5">
        <f>SUM(AH54:AH87)</f>
        <v>11826</v>
      </c>
      <c r="AI88" s="5"/>
      <c r="AJ88" s="5"/>
      <c r="AK88" s="9"/>
    </row>
    <row r="89" spans="1:37" ht="12.75">
      <c r="A89" s="20" t="s">
        <v>6</v>
      </c>
      <c r="B89" s="21"/>
      <c r="C89" s="7"/>
      <c r="D89" s="8"/>
      <c r="E89" s="10" t="s">
        <v>7</v>
      </c>
      <c r="F89" s="10"/>
      <c r="G89" s="10" t="s">
        <v>7</v>
      </c>
      <c r="H89" s="10"/>
      <c r="I89" s="10" t="s">
        <v>7</v>
      </c>
      <c r="J89" s="10"/>
      <c r="K89" s="10" t="s">
        <v>7</v>
      </c>
      <c r="L89" s="10"/>
      <c r="M89" s="10" t="s">
        <v>7</v>
      </c>
      <c r="N89" s="10"/>
      <c r="O89" s="10" t="s">
        <v>7</v>
      </c>
      <c r="P89" s="10"/>
      <c r="Q89" s="10" t="s">
        <v>7</v>
      </c>
      <c r="R89" s="10"/>
      <c r="S89" s="10" t="s">
        <v>7</v>
      </c>
      <c r="T89" s="10"/>
      <c r="U89" s="10" t="s">
        <v>7</v>
      </c>
      <c r="V89" s="10"/>
      <c r="W89" s="10" t="s">
        <v>7</v>
      </c>
      <c r="X89" s="10"/>
      <c r="Y89" s="10" t="s">
        <v>7</v>
      </c>
      <c r="Z89" s="10"/>
      <c r="AA89" s="10" t="s">
        <v>7</v>
      </c>
      <c r="AB89" s="10"/>
      <c r="AC89" s="10" t="s">
        <v>7</v>
      </c>
      <c r="AD89" s="10"/>
      <c r="AE89" s="10" t="s">
        <v>7</v>
      </c>
      <c r="AF89" s="10"/>
      <c r="AG89" s="10" t="s">
        <v>7</v>
      </c>
      <c r="AH89" s="10"/>
      <c r="AI89" s="10" t="s">
        <v>7</v>
      </c>
      <c r="AJ89" s="10"/>
      <c r="AK89" s="9"/>
    </row>
    <row r="90" spans="1:37" ht="12.75">
      <c r="A90" s="12"/>
      <c r="B90" s="13" t="s">
        <v>94</v>
      </c>
      <c r="C90" s="7"/>
      <c r="D90" s="8"/>
      <c r="E90" s="10" t="s">
        <v>95</v>
      </c>
      <c r="F90" s="10"/>
      <c r="G90" s="10" t="s">
        <v>95</v>
      </c>
      <c r="H90" s="10"/>
      <c r="I90" s="10"/>
      <c r="J90" s="10"/>
      <c r="K90" s="10" t="s">
        <v>95</v>
      </c>
      <c r="L90" s="10"/>
      <c r="M90" s="10" t="s">
        <v>95</v>
      </c>
      <c r="N90" s="10"/>
      <c r="O90" s="10" t="s">
        <v>95</v>
      </c>
      <c r="P90" s="10"/>
      <c r="Q90" s="10" t="s">
        <v>95</v>
      </c>
      <c r="R90" s="10"/>
      <c r="S90" s="10" t="s">
        <v>95</v>
      </c>
      <c r="T90" s="10"/>
      <c r="U90" s="10"/>
      <c r="V90" s="10"/>
      <c r="W90" s="10" t="s">
        <v>95</v>
      </c>
      <c r="X90" s="10"/>
      <c r="Y90" s="10"/>
      <c r="Z90" s="10"/>
      <c r="AA90" s="10" t="s">
        <v>107</v>
      </c>
      <c r="AB90" s="10"/>
      <c r="AC90" s="10"/>
      <c r="AD90" s="10"/>
      <c r="AE90" s="10"/>
      <c r="AF90" s="10"/>
      <c r="AG90" s="10"/>
      <c r="AH90" s="10"/>
      <c r="AI90" s="10" t="s">
        <v>95</v>
      </c>
      <c r="AJ90" s="10"/>
      <c r="AK90" s="9"/>
    </row>
    <row r="91" spans="1:37" ht="12">
      <c r="A91" s="22" t="s">
        <v>5</v>
      </c>
      <c r="B91" s="23"/>
      <c r="C91" s="6"/>
      <c r="D91" s="6"/>
      <c r="E91" s="11" t="s">
        <v>93</v>
      </c>
      <c r="F91" s="11"/>
      <c r="G91" s="11" t="s">
        <v>93</v>
      </c>
      <c r="H91" s="11"/>
      <c r="I91" s="11" t="s">
        <v>97</v>
      </c>
      <c r="J91" s="11"/>
      <c r="K91" s="11" t="s">
        <v>93</v>
      </c>
      <c r="L91" s="11"/>
      <c r="M91" s="11"/>
      <c r="N91" s="11"/>
      <c r="O91" s="11" t="s">
        <v>93</v>
      </c>
      <c r="P91" s="11"/>
      <c r="Q91" s="11"/>
      <c r="R91" s="11"/>
      <c r="S91" s="11"/>
      <c r="T91" s="11"/>
      <c r="U91" s="11" t="s">
        <v>93</v>
      </c>
      <c r="V91" s="11"/>
      <c r="W91" s="11" t="s">
        <v>93</v>
      </c>
      <c r="X91" s="11"/>
      <c r="Y91" s="11" t="s">
        <v>93</v>
      </c>
      <c r="Z91" s="11"/>
      <c r="AA91" s="11" t="s">
        <v>97</v>
      </c>
      <c r="AB91" s="11"/>
      <c r="AC91" s="11" t="s">
        <v>93</v>
      </c>
      <c r="AD91" s="11"/>
      <c r="AE91" s="11" t="s">
        <v>93</v>
      </c>
      <c r="AF91" s="11"/>
      <c r="AG91" s="11" t="s">
        <v>93</v>
      </c>
      <c r="AH91" s="11"/>
      <c r="AI91" s="11" t="s">
        <v>97</v>
      </c>
      <c r="AJ91" s="11"/>
      <c r="AK91" s="9"/>
    </row>
  </sheetData>
  <sheetProtection/>
  <mergeCells count="3">
    <mergeCell ref="A88:B88"/>
    <mergeCell ref="A89:B89"/>
    <mergeCell ref="A91:B9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aszk</dc:creator>
  <cp:keywords/>
  <dc:description/>
  <cp:lastModifiedBy>Piotr Łuczejko</cp:lastModifiedBy>
  <cp:lastPrinted>2016-09-28T08:48:18Z</cp:lastPrinted>
  <dcterms:created xsi:type="dcterms:W3CDTF">2012-10-10T06:50:32Z</dcterms:created>
  <dcterms:modified xsi:type="dcterms:W3CDTF">2018-01-10T15:09:25Z</dcterms:modified>
  <cp:category/>
  <cp:version/>
  <cp:contentType/>
  <cp:contentStatus/>
</cp:coreProperties>
</file>