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0" activeTab="0"/>
  </bookViews>
  <sheets>
    <sheet name="1" sheetId="1" r:id="rId1"/>
    <sheet name="2a" sheetId="2" r:id="rId2"/>
    <sheet name="3" sheetId="3" r:id="rId3"/>
    <sheet name="4" sheetId="4" r:id="rId4"/>
    <sheet name="5" sheetId="5" r:id="rId5"/>
    <sheet name="7" sheetId="6" r:id="rId6"/>
    <sheet name="9" sheetId="7" r:id="rId7"/>
    <sheet name="18" sheetId="8" r:id="rId8"/>
    <sheet name="20" sheetId="9" r:id="rId9"/>
    <sheet name="21" sheetId="10" r:id="rId10"/>
    <sheet name="24" sheetId="11" r:id="rId11"/>
    <sheet name="26" sheetId="12" r:id="rId12"/>
    <sheet name="27" sheetId="13" r:id="rId13"/>
    <sheet name="28" sheetId="14" r:id="rId14"/>
    <sheet name="29" sheetId="15" r:id="rId15"/>
    <sheet name="31" sheetId="16" r:id="rId16"/>
    <sheet name="32" sheetId="17" r:id="rId17"/>
    <sheet name="35a" sheetId="18" r:id="rId18"/>
    <sheet name="35" sheetId="19" r:id="rId19"/>
    <sheet name="36" sheetId="20" r:id="rId20"/>
    <sheet name="37" sheetId="21" r:id="rId21"/>
    <sheet name="39" sheetId="22" r:id="rId22"/>
    <sheet name="40" sheetId="23" r:id="rId23"/>
    <sheet name="43" sheetId="24" r:id="rId24"/>
    <sheet name="44" sheetId="25" r:id="rId25"/>
    <sheet name="48" sheetId="26" r:id="rId26"/>
    <sheet name="51" sheetId="27" r:id="rId27"/>
    <sheet name="52" sheetId="28" r:id="rId28"/>
    <sheet name="53" sheetId="29" r:id="rId29"/>
    <sheet name="55" sheetId="30" r:id="rId30"/>
    <sheet name="56" sheetId="31" r:id="rId31"/>
    <sheet name="60" sheetId="32" r:id="rId32"/>
    <sheet name="62" sheetId="33" r:id="rId33"/>
    <sheet name="63" sheetId="34" r:id="rId34"/>
    <sheet name="67" sheetId="35" r:id="rId35"/>
    <sheet name="71" sheetId="36" r:id="rId36"/>
    <sheet name="73" sheetId="37" r:id="rId37"/>
    <sheet name="74" sheetId="38" r:id="rId38"/>
    <sheet name="77" sheetId="39" r:id="rId39"/>
    <sheet name="78" sheetId="40" r:id="rId40"/>
    <sheet name="79" sheetId="41" r:id="rId41"/>
    <sheet name="80" sheetId="42" r:id="rId42"/>
    <sheet name="81" sheetId="43" r:id="rId43"/>
    <sheet name="82" sheetId="44" r:id="rId44"/>
    <sheet name="83" sheetId="45" r:id="rId45"/>
  </sheets>
  <definedNames>
    <definedName name="Excel_BuiltIn__FilterDatabase_19_1">"$#ODWOŁANIE.$A$2:$J$2"</definedName>
    <definedName name="Excel_BuiltIn__FilterDatabase_32">'32'!$A$2:$J$6</definedName>
    <definedName name="Excel_BuiltIn__FilterDatabase_321">'28'!$A$2:$J$17</definedName>
    <definedName name="Excel_BuiltIn__FilterDatabase_58">'55'!$A$2:$K$5</definedName>
    <definedName name="Excel_BuiltIn__FilterDatabase_61" localSheetId="17">#REF!</definedName>
    <definedName name="Excel_BuiltIn__FilterDatabase_61" localSheetId="41">#REF!</definedName>
    <definedName name="Excel_BuiltIn__FilterDatabase_61" localSheetId="42">#REF!</definedName>
    <definedName name="Excel_BuiltIn__FilterDatabase_61" localSheetId="43">#REF!</definedName>
    <definedName name="Excel_BuiltIn__FilterDatabase_61" localSheetId="44">#REF!</definedName>
    <definedName name="Excel_BuiltIn__FilterDatabase_61">#REF!</definedName>
    <definedName name="Excel_BuiltIn__FilterDatabase_61_35" localSheetId="17">#REF!</definedName>
    <definedName name="Excel_BuiltIn__FilterDatabase_61_35" localSheetId="41">#REF!</definedName>
    <definedName name="Excel_BuiltIn__FilterDatabase_61_35" localSheetId="42">#REF!</definedName>
    <definedName name="Excel_BuiltIn__FilterDatabase_61_35" localSheetId="43">#REF!</definedName>
    <definedName name="Excel_BuiltIn__FilterDatabase_61_35" localSheetId="44">#REF!</definedName>
    <definedName name="Excel_BuiltIn__FilterDatabase_61_35">#REF!</definedName>
    <definedName name="Excel_BuiltIn__FilterDatabase_61_36" localSheetId="17">#REF!</definedName>
    <definedName name="Excel_BuiltIn__FilterDatabase_61_36" localSheetId="41">#REF!</definedName>
    <definedName name="Excel_BuiltIn__FilterDatabase_61_36" localSheetId="42">#REF!</definedName>
    <definedName name="Excel_BuiltIn__FilterDatabase_61_36" localSheetId="43">#REF!</definedName>
    <definedName name="Excel_BuiltIn__FilterDatabase_61_36" localSheetId="44">#REF!</definedName>
    <definedName name="Excel_BuiltIn__FilterDatabase_61_36">#REF!</definedName>
    <definedName name="Excel_BuiltIn__FilterDatabase_61_39" localSheetId="17">#REF!</definedName>
    <definedName name="Excel_BuiltIn__FilterDatabase_61_39" localSheetId="41">#REF!</definedName>
    <definedName name="Excel_BuiltIn__FilterDatabase_61_39" localSheetId="42">#REF!</definedName>
    <definedName name="Excel_BuiltIn__FilterDatabase_61_39" localSheetId="43">#REF!</definedName>
    <definedName name="Excel_BuiltIn__FilterDatabase_61_39" localSheetId="44">#REF!</definedName>
    <definedName name="Excel_BuiltIn__FilterDatabase_61_39">#REF!</definedName>
    <definedName name="Excel_BuiltIn__FilterDatabase_61_4" localSheetId="17">#REF!</definedName>
    <definedName name="Excel_BuiltIn__FilterDatabase_61_4" localSheetId="41">#REF!</definedName>
    <definedName name="Excel_BuiltIn__FilterDatabase_61_4" localSheetId="42">#REF!</definedName>
    <definedName name="Excel_BuiltIn__FilterDatabase_61_4" localSheetId="43">#REF!</definedName>
    <definedName name="Excel_BuiltIn__FilterDatabase_61_4" localSheetId="44">#REF!</definedName>
    <definedName name="Excel_BuiltIn__FilterDatabase_61_4">#REF!</definedName>
    <definedName name="Excel_BuiltIn__FilterDatabase_61_43" localSheetId="17">#REF!</definedName>
    <definedName name="Excel_BuiltIn__FilterDatabase_61_43" localSheetId="41">#REF!</definedName>
    <definedName name="Excel_BuiltIn__FilterDatabase_61_43" localSheetId="42">#REF!</definedName>
    <definedName name="Excel_BuiltIn__FilterDatabase_61_43" localSheetId="43">#REF!</definedName>
    <definedName name="Excel_BuiltIn__FilterDatabase_61_43" localSheetId="44">#REF!</definedName>
    <definedName name="Excel_BuiltIn__FilterDatabase_61_43">#REF!</definedName>
    <definedName name="Excel_BuiltIn__FilterDatabase_61_51" localSheetId="17">#REF!</definedName>
    <definedName name="Excel_BuiltIn__FilterDatabase_61_51" localSheetId="41">#REF!</definedName>
    <definedName name="Excel_BuiltIn__FilterDatabase_61_51" localSheetId="42">#REF!</definedName>
    <definedName name="Excel_BuiltIn__FilterDatabase_61_51" localSheetId="43">#REF!</definedName>
    <definedName name="Excel_BuiltIn__FilterDatabase_61_51" localSheetId="44">#REF!</definedName>
    <definedName name="Excel_BuiltIn__FilterDatabase_61_51">#REF!</definedName>
    <definedName name="Excel_BuiltIn__FilterDatabase_61_6" localSheetId="17">#REF!</definedName>
    <definedName name="Excel_BuiltIn__FilterDatabase_61_6" localSheetId="41">#REF!</definedName>
    <definedName name="Excel_BuiltIn__FilterDatabase_61_6" localSheetId="42">#REF!</definedName>
    <definedName name="Excel_BuiltIn__FilterDatabase_61_6" localSheetId="43">#REF!</definedName>
    <definedName name="Excel_BuiltIn__FilterDatabase_61_6" localSheetId="44">#REF!</definedName>
    <definedName name="Excel_BuiltIn__FilterDatabase_61_6">#REF!</definedName>
    <definedName name="Excel_BuiltIn__FilterDatabase_61_69">"$#ODWOŁANIE.$#ODWOŁANIE$#ODWOŁANIE:$#ODWOŁANIE$#ODWOŁANIE"</definedName>
    <definedName name="Excel_BuiltIn__FilterDatabase_61_70">"$#ODWOŁANIE.$#ODWOŁANIE$#ODWOŁANIE:$#ODWOŁANIE$#ODWOŁANIE"</definedName>
    <definedName name="Excel_BuiltIn__FilterDatabase_61_79" localSheetId="17">#REF!</definedName>
    <definedName name="Excel_BuiltIn__FilterDatabase_61_79" localSheetId="41">#REF!</definedName>
    <definedName name="Excel_BuiltIn__FilterDatabase_61_79" localSheetId="42">#REF!</definedName>
    <definedName name="Excel_BuiltIn__FilterDatabase_61_79" localSheetId="43">#REF!</definedName>
    <definedName name="Excel_BuiltIn__FilterDatabase_61_79" localSheetId="44">#REF!</definedName>
    <definedName name="Excel_BuiltIn__FilterDatabase_61_79">#REF!</definedName>
    <definedName name="Excel_BuiltIn__FilterDatabase_61_80" localSheetId="17">#REF!</definedName>
    <definedName name="Excel_BuiltIn__FilterDatabase_61_80" localSheetId="41">#REF!</definedName>
    <definedName name="Excel_BuiltIn__FilterDatabase_61_80" localSheetId="42">#REF!</definedName>
    <definedName name="Excel_BuiltIn__FilterDatabase_61_80" localSheetId="43">#REF!</definedName>
    <definedName name="Excel_BuiltIn__FilterDatabase_61_80" localSheetId="44">#REF!</definedName>
    <definedName name="Excel_BuiltIn__FilterDatabase_61_80">#REF!</definedName>
    <definedName name="Excel_BuiltIn__FilterDatabase_8">'5'!$A$2:$K$9</definedName>
    <definedName name="Excel_BuiltIn__FilterDatabase_8_4" localSheetId="3">'4'!$A$2:$K$12</definedName>
    <definedName name="Excel_BuiltIn__FilterDatabase_8_4">#REF!</definedName>
    <definedName name="Excel_BuiltIn_Print_Area">"$#ODWOŁANIE.$A$1:$K$34"</definedName>
    <definedName name="Excel_BuiltIn_Print_Area_16">#REF!</definedName>
    <definedName name="Excel_BuiltIn_Print_Area_16_69">"$#ODWOŁANIE.$A$1:$I$4"</definedName>
    <definedName name="Excel_BuiltIn_Print_Area_16_70">"$#ODWOŁANIE.$A$1:$I$4"</definedName>
    <definedName name="Excel_BuiltIn_Print_Area_27">'21'!$A$1:$I$8</definedName>
    <definedName name="Excel_BuiltIn_Print_Area_28" localSheetId="17">#REF!</definedName>
    <definedName name="Excel_BuiltIn_Print_Area_28" localSheetId="41">#REF!</definedName>
    <definedName name="Excel_BuiltIn_Print_Area_28" localSheetId="42">#REF!</definedName>
    <definedName name="Excel_BuiltIn_Print_Area_28" localSheetId="43">#REF!</definedName>
    <definedName name="Excel_BuiltIn_Print_Area_28" localSheetId="44">#REF!</definedName>
    <definedName name="Excel_BuiltIn_Print_Area_28">#REF!</definedName>
    <definedName name="Excel_BuiltIn_Print_Area_28_35" localSheetId="17">#REF!</definedName>
    <definedName name="Excel_BuiltIn_Print_Area_28_35" localSheetId="41">#REF!</definedName>
    <definedName name="Excel_BuiltIn_Print_Area_28_35" localSheetId="42">#REF!</definedName>
    <definedName name="Excel_BuiltIn_Print_Area_28_35" localSheetId="43">#REF!</definedName>
    <definedName name="Excel_BuiltIn_Print_Area_28_35" localSheetId="44">#REF!</definedName>
    <definedName name="Excel_BuiltIn_Print_Area_28_35">#REF!</definedName>
    <definedName name="Excel_BuiltIn_Print_Area_28_36" localSheetId="17">#REF!</definedName>
    <definedName name="Excel_BuiltIn_Print_Area_28_36" localSheetId="41">#REF!</definedName>
    <definedName name="Excel_BuiltIn_Print_Area_28_36" localSheetId="42">#REF!</definedName>
    <definedName name="Excel_BuiltIn_Print_Area_28_36" localSheetId="43">#REF!</definedName>
    <definedName name="Excel_BuiltIn_Print_Area_28_36" localSheetId="44">#REF!</definedName>
    <definedName name="Excel_BuiltIn_Print_Area_28_36">#REF!</definedName>
    <definedName name="Excel_BuiltIn_Print_Area_28_39" localSheetId="17">#REF!</definedName>
    <definedName name="Excel_BuiltIn_Print_Area_28_39" localSheetId="41">#REF!</definedName>
    <definedName name="Excel_BuiltIn_Print_Area_28_39" localSheetId="42">#REF!</definedName>
    <definedName name="Excel_BuiltIn_Print_Area_28_39" localSheetId="43">#REF!</definedName>
    <definedName name="Excel_BuiltIn_Print_Area_28_39" localSheetId="44">#REF!</definedName>
    <definedName name="Excel_BuiltIn_Print_Area_28_39">#REF!</definedName>
    <definedName name="Excel_BuiltIn_Print_Area_28_43" localSheetId="17">#REF!</definedName>
    <definedName name="Excel_BuiltIn_Print_Area_28_43" localSheetId="41">#REF!</definedName>
    <definedName name="Excel_BuiltIn_Print_Area_28_43" localSheetId="42">#REF!</definedName>
    <definedName name="Excel_BuiltIn_Print_Area_28_43" localSheetId="43">#REF!</definedName>
    <definedName name="Excel_BuiltIn_Print_Area_28_43" localSheetId="44">#REF!</definedName>
    <definedName name="Excel_BuiltIn_Print_Area_28_43">#REF!</definedName>
    <definedName name="Excel_BuiltIn_Print_Area_28_51" localSheetId="17">#REF!</definedName>
    <definedName name="Excel_BuiltIn_Print_Area_28_51" localSheetId="41">#REF!</definedName>
    <definedName name="Excel_BuiltIn_Print_Area_28_51" localSheetId="42">#REF!</definedName>
    <definedName name="Excel_BuiltIn_Print_Area_28_51" localSheetId="43">#REF!</definedName>
    <definedName name="Excel_BuiltIn_Print_Area_28_51" localSheetId="44">#REF!</definedName>
    <definedName name="Excel_BuiltIn_Print_Area_28_51">#REF!</definedName>
    <definedName name="Excel_BuiltIn_Print_Area_28_6" localSheetId="17">#REF!</definedName>
    <definedName name="Excel_BuiltIn_Print_Area_28_6" localSheetId="41">#REF!</definedName>
    <definedName name="Excel_BuiltIn_Print_Area_28_6" localSheetId="42">#REF!</definedName>
    <definedName name="Excel_BuiltIn_Print_Area_28_6" localSheetId="43">#REF!</definedName>
    <definedName name="Excel_BuiltIn_Print_Area_28_6" localSheetId="44">#REF!</definedName>
    <definedName name="Excel_BuiltIn_Print_Area_28_6">#REF!</definedName>
    <definedName name="Excel_BuiltIn_Print_Area_28_79" localSheetId="17">#REF!</definedName>
    <definedName name="Excel_BuiltIn_Print_Area_28_79" localSheetId="41">#REF!</definedName>
    <definedName name="Excel_BuiltIn_Print_Area_28_79" localSheetId="42">#REF!</definedName>
    <definedName name="Excel_BuiltIn_Print_Area_28_79" localSheetId="43">#REF!</definedName>
    <definedName name="Excel_BuiltIn_Print_Area_28_79" localSheetId="44">#REF!</definedName>
    <definedName name="Excel_BuiltIn_Print_Area_28_79">#REF!</definedName>
    <definedName name="Excel_BuiltIn_Print_Area_28_80" localSheetId="17">#REF!</definedName>
    <definedName name="Excel_BuiltIn_Print_Area_28_80" localSheetId="41">#REF!</definedName>
    <definedName name="Excel_BuiltIn_Print_Area_28_80" localSheetId="42">#REF!</definedName>
    <definedName name="Excel_BuiltIn_Print_Area_28_80" localSheetId="43">#REF!</definedName>
    <definedName name="Excel_BuiltIn_Print_Area_28_80" localSheetId="44">#REF!</definedName>
    <definedName name="Excel_BuiltIn_Print_Area_28_80">#REF!</definedName>
    <definedName name="Excel_BuiltIn_Print_Area_29">#REF!</definedName>
    <definedName name="Excel_BuiltIn_Print_Area_29_69">"$#ODWOŁANIE.$A$1:$I$2"</definedName>
    <definedName name="Excel_BuiltIn_Print_Area_29_70">"$#ODWOŁANIE.$A$1:$I$2"</definedName>
    <definedName name="Excel_BuiltIn_Print_Area_30">#REF!</definedName>
    <definedName name="Excel_BuiltIn_Print_Area_30_69">"$#ODWOŁANIE.$A$1:$I$2"</definedName>
    <definedName name="Excel_BuiltIn_Print_Area_30_70">"$#ODWOŁANIE.$A$1:$I$2"</definedName>
    <definedName name="Excel_BuiltIn_Print_Area_74">'74'!$A$1:$I$11</definedName>
    <definedName name="_xlnm.Print_Area" localSheetId="0">'1'!$A$1:$K$523</definedName>
    <definedName name="_xlnm.Print_Area" localSheetId="9">'21'!$A$1:$K$512</definedName>
    <definedName name="_xlnm.Print_Area" localSheetId="1">'2a'!$A$1:$K$510</definedName>
    <definedName name="_xlnm.Print_Area" localSheetId="2">'3'!$A$1:$K$515</definedName>
    <definedName name="_xlnm.Print_Area" localSheetId="3">'4'!$A$1:$K$499</definedName>
    <definedName name="_xlnm.Print_Area" localSheetId="25">'48'!$A$1:$K$515</definedName>
    <definedName name="_xlnm.Print_Area" localSheetId="4">'5'!$A$1:$K$498</definedName>
    <definedName name="_xlnm.Print_Area" localSheetId="5">'7'!$A$1:$K$514</definedName>
    <definedName name="_xlnm.Print_Area" localSheetId="38">'77'!$A$1:$K$8</definedName>
    <definedName name="_xlnm.Print_Area" localSheetId="42">'81'!$A$1:$K$522</definedName>
    <definedName name="_xlnm.Print_Area" localSheetId="43">'82'!$A$1:$K$523</definedName>
    <definedName name="_xlnm.Print_Area" localSheetId="44">'83'!$A$1:$K$526</definedName>
  </definedNames>
  <calcPr fullCalcOnLoad="1"/>
</workbook>
</file>

<file path=xl/sharedStrings.xml><?xml version="1.0" encoding="utf-8"?>
<sst xmlns="http://schemas.openxmlformats.org/spreadsheetml/2006/main" count="1159" uniqueCount="330">
  <si>
    <t>PRZYRZĄD DO POBIERANIA I PREPARATYKI KRWI TYP D Sterylny, nietoksyczny, niepirogenn Pakowany pojedynczo w blister foliowo-papierowyOkres ważność 36 miesięcy od daty produkcji. Okres ważności min. 24 miesiące od dostarczenia do Zamawiającego.</t>
  </si>
  <si>
    <t>Zadanie nr 78</t>
  </si>
  <si>
    <t>Maska do bronchoskopii, umożliwiająca stosowanie analgezji wziewnej podczas procedur endoskopowych. Maska profilowana anatomicznie z miękkim kołmierzem ciśnieniowymW 4 rozmiarach (niemowlęta, dzieci, młodzież, dorośli)-łączniki uzależnione od rozmiaru dla dorosłych 22F, dla niemowląt 15F. Maska posiada 3 samouszczelniające się porty umożliwiające wykonanie procedury. Kodowana kolorystycznie, maska posiadająca krążek do mocowania lejców. Maski pakowane pojedyńczo</t>
  </si>
  <si>
    <t>Zestaw do cewnikowania żył centralnych tzryświatłowy wg metody Seldingera o dużym przepływie, w zestawie zintegrowana igła umożliwiająca wprowadzenie prowadnicy bez odłączania strzykawki, prowadnica wykonana z nitinolu odporna na zginanie, kabelek łączący do EKG, umożliwiający natychmiastową możliwość kontroli położenia cewnika w EKG. Zastawki bezigłowe, strzykawka trzyczęściowa, dwa uchwyty do mocowania cewnika-jeden stały drugi ruchomy. Rozmiar 12F 16x12x12 20 cm</t>
  </si>
  <si>
    <t>Igła do podawania botoxu przez cytoskop sztywny, jałowa, jednorazowa, z regulacją wkłucia (0,2,3,5mm) rozmiar 25G, długość igły 35cm</t>
  </si>
  <si>
    <t>Zadanie nr 79</t>
  </si>
  <si>
    <t xml:space="preserve">Kaniula donosowa składajaca się z oddychającej rurki zmniejszającej  problemy ze skroplinami, odporna na urazy mechaniczne, samoprzylepna kaniula donosowa z anatomicznie zaprojektowanymi wypustkami nosowymi, oznakowanie barwne w zależności od rozmiaru, ciśnieniowa zastawka nadmiarowa, </t>
  </si>
  <si>
    <t>Pusty pojemnik  transferowy z tworzywa sztucznego o pojemności 2000 ml do preparatyki, przechowywania i transfuzji krwi i jej składników. Pojemnik wykonany z tworzywa PCV umożliwiającego przechowywanie składników krwi  w temperaturze od +2ºC do +8ºC oraz w  temperaturze od+20ºC do +25 ºC. Sterylny, apirogenny
ojemnik musi posiadać dren o długości minimum 40 cm, zakończony igłą plastikowątypu „SPIKE”. Dren musi być elastyczny, umożliwiać łatwe rolowanie i skuteczne zadziałanie standardowych  zgrzewarek dielektrycznych. Średnica drenów powinna mieć wymiary zapewniające kompatybilność drenów z różnych pojemników (różnych firm), aby umożliwić ich połączenia w układzie zamkniętym z zastosowaniem standardowych zgrzewarek do jałowego łączenia drenów. Pojemniki muszą zawierać 2 porty zabezpieczone błoną od wewnątrz oraz odpowiednią ochroną z zewnątrz zapewniającą jałowość, umożliwiające łatwy dostęp  do podłączenia zestawu do przetoczenia. Tworzywo, z którego wykonane są pojemniki musi być przejrzyste, umożliwiające wizualną ocenę składnika znajdującego się w pojemniku.Na dolnej krawędzi pojemnika powinno znajdować się nacięcie umożliwiające zawieszenie pojemnika na statywach  transfuzyjnych. Na pojemniku musi być trwale umocowana etykieta , która nie może  ulegać uszkodzeniu ani odklejeniu w czasie preparatyki i przechowywania. Etykieta pojemnika lub informacja na opakowaniu indywidualnym musi zawierać: 
a) nazwę firmy i nazwę pojemnika, 
b) pojemność, 
c) numer serii i typ pojemnika w postaci literowo-cyfrowej i kodu kreskowego, 
d) datę ważności , 
e) oznakowanie CE, 
f) kody kreskowe odpowiadające wymogom standardu EAN – 128. 
Każdy pojedynczy pojemnik musi być zamknięty w indywidualnym opakowaniu zabezpieczającym, zapewniającym zachowanie jałowości i apirogenności pojemników, oraz odpowiednie warunki przechowywania. Pojedyncze zestawy muszą być zapakowane w odporne na uszkodzenia opakowania zbiorcze. Opakowanie zbiorcze może zawierać zestawy tylko jednej serii. Opakowanie zbiorcze musi zawierać informację o warunkach przechowywania pojemników. Okres ważność 36 miesięcy od daty produkcji. Okres ważności min. 24 miesiące od dostarczenia do Zamawiającego</t>
  </si>
  <si>
    <t>Rurka ustno-gardłowa, giętka, z zaokrągloną końcówką dystalną, końcówka z nylonową ochroną zapobiegającą pęknięciu lub przegryzieniu, z oznaczeniem rozmiaru. Rozmiary do wyboru Zamawiającego.</t>
  </si>
  <si>
    <t>Zadanie nr 52 Rurki, zestawy tracheostomijne, rurki ustno/nosowo-gardłowe</t>
  </si>
  <si>
    <t>rurka tracheostomijna przedłużona,  zbrojona z możliwością regulacji położenia, jednorazowa, sterylna z mankietem niskociśnieniowym, rozm. 7,5-10,5 do wyboru zamawiającego</t>
  </si>
  <si>
    <t>Zestaw jednodniow do laktatora Symphony;  rozmiar lejków M (24 mm), L (27mm), XL (30 mm), rozmiar do wyboru przez zamawiającego</t>
  </si>
  <si>
    <t>RAZEM:</t>
  </si>
  <si>
    <t>PAKIET NR 73</t>
  </si>
  <si>
    <t>Rurka nosowo-gardlowa rozmiar CH5-8, do wyboru przez zamawiającego</t>
  </si>
  <si>
    <t>PAKIET NR 74</t>
  </si>
  <si>
    <t>Sonda żołądkowa  wykonana z PCV o jakości medycznej i  twardości około 76 stopni sterylizowana tlenkiem etylenu jednorazowego użytku, konektory zgłębnikowe wyposażone we wkładki redukcyjne (dla Ch 12-22) oraz zatyczki, kolory konektora są kodem średnicy zgłębnika, zakończenie sondy miękkie gładkie nie powodujące podrażnień błon śluzowych, pakowane pojedynczo folia papier CH 12-26 o dł. min. 75cm</t>
  </si>
  <si>
    <t>Zestaw do płukania żołądka dla dorosłych; elementy: strzykawka 140 ml z podziałką co 10 ml, sonda żołądkowa dł 150 cm z zaciskiem zakończona specjalnym łącznikiem kompatybilnym ze strzykawką, rozmiary 20-26Ch, niesterylny, jednorazowego użytku</t>
  </si>
  <si>
    <t>Zestaw do płukania żołądka dla dzieci</t>
  </si>
  <si>
    <t>Zestawy do kaniulacji żył centralnych, w skład zestawu chodzą:
- Cewnik 1-światłowy do żył centralnych, zakładany metodą Seldingera,
wykonany z poliuretanu kontrastującego w promieniach RTG, na
powierzchni znaczniki informujące o głębokości wprowadzenia, połączenie cewnika z zestawem do przetoczeń typu „Luer-lock”, cewnik wyposażony
W zaciski do przerw w infuzji, na cewniku oznaczenie rozmiaru, każdy
kanał opisany dodatkowo wielkością świateł, elementy cewnika połączone
przez stopienie,
- Igła punkcyjna 18Ga/6,35cm,
- Prowadnica zakończona miękką końcówką prostą, druga końcówka w kształcie litery J o rozmiarze 0,032”x45cm,
- Strzykawka 3-częściowa typu Luer Slip, 5ml
- Rozszerzadło tkankowe
-Skrzydełka mocujące, dodatkowa nakładka na ruchome skrzydełka</t>
  </si>
  <si>
    <t>poz.19</t>
  </si>
  <si>
    <t>poz.20</t>
  </si>
  <si>
    <t>poz.21</t>
  </si>
  <si>
    <t>Układ oddechowy do znieczuleń pediatryczny, z PCV, dwie rury karbowane, gładkie powierzchnie wewnętrzne o dł. 300cm, dodatkowa rura o dł. 180cm, sterylny w zestawie łącznik „Y” 22M/15F,łącznik L kapno dodatkowo worek oddechowy o pojemności 1L bezlateksowy, pakowane folia-papier, sterylne</t>
  </si>
  <si>
    <t>Zadanie nr 56 Sprzet urologiczny</t>
  </si>
  <si>
    <t>Cewnik pooperacyjne typu Dufour, dwudrożne, balon 30-60 ml, lateks pokryty hydrożelem, CH 18-26</t>
  </si>
  <si>
    <t>Cewnik pooperacyjne typu Dufour, trójdrożne, balon 30-60 ml, lateks pokryty hydrożelem, CH 18-26</t>
  </si>
  <si>
    <t>Cewnik Foley z końcówką typu Couvelaire CH 18-24 , wykonany z latexu silikonowanego, dł. 40cm, balon 5-15 ml</t>
  </si>
  <si>
    <t>cewnik prostektomijny z końcówką typu Nelaton podwójnym balonem 10/40ml wykonany z półsztywnego lateksu, dostępne w rozmiarach 20CH, 22CH , 24CH.</t>
  </si>
  <si>
    <t>Poz.3</t>
  </si>
  <si>
    <t>Poz.4</t>
  </si>
  <si>
    <t>Poz.5</t>
  </si>
  <si>
    <t>Poz.6</t>
  </si>
  <si>
    <t xml:space="preserve">Łącznik urologiczny do połączenia cewnika moczowodowego z workiem do zbiórki moczu ,typu Luer </t>
  </si>
  <si>
    <t>Zestawy do wewnętrznego szynowania moczowodu, oba końce zamknięte;Cewnik długoterminowy 6- 12 msc. , średnica pętli pęcherzowej 2-4 cm; dł. 28-30cm, CH 4,7-4,8</t>
  </si>
  <si>
    <t>Zestawy do wewnętrznego szynowania moczowodu, oba końce zamknięte;Cewnik długoterminowy 6- 12 msc. , średnica pętli pęcherzowej 2-4 cm; dł. 28-30cm, CH 6</t>
  </si>
  <si>
    <t>Zestaw do cystostomii, zawiera: metalowy, rozdzieralny trokar,cewnik typu pigtail o długości 55 cm z otwartym  zakończeniem  wykonany z poliuretanu, worek do odprowadzania moczu o pojemności 2000 ml,skalpel z trzonkiem plastikowym,plastry do mocowania cewnika, zacisk oraz zatyczkę do cewnika, rozmiary zestawu 8-16 Ch; zestaw sterylny, jednorazowy, wszystkie elementy kompatybilne ze sobą.</t>
  </si>
  <si>
    <t>Zestaw kolorowych drenów sterujących do zaworów respiratora (niebieski, zielony, czerwony), kompatybilny z respiratorem Sensor Medics 3100A/B</t>
  </si>
  <si>
    <t>Filtr wdechowy, kompatybilny z respiratorem Sensor Medics 3100A/B</t>
  </si>
  <si>
    <t>Filtr wydechowy (wymiana co 24 godz.), kompatybilny z respiratorem Sensor Medics 3100A/B</t>
  </si>
  <si>
    <t>Zadanie nr 62 Linie do pomp Kangaroo</t>
  </si>
  <si>
    <t>Pakiet 67</t>
  </si>
  <si>
    <t>PAKIET NR 77</t>
  </si>
  <si>
    <t>Zadanie nr 39 Filtry specjalistyczne</t>
  </si>
  <si>
    <t>PAKIET NR 71</t>
  </si>
  <si>
    <t>protezka do wszczepów wewnątrzusznych; Typ II; Tłoczek 2mm/B; Taśma P+; 0,1x0,5mm; 1 (gięta okrągła); długość 4,5x0,5mm</t>
  </si>
  <si>
    <t>zestaw do leczenia/przepłukiwania zatok nosa typu sino-ject II/ 0,6-1,0L=120 mm</t>
  </si>
  <si>
    <t>zestaw do leczenia/przepłukiwania zatok nosa typu sino-ject II/ 0,6-1,0L=80 mm</t>
  </si>
  <si>
    <t>Protezki do wszczepów wewnątrzusznych typu Mikłer IVA, IVB, VK3</t>
  </si>
  <si>
    <t>Końcówki do otoemisji kompatybilne z aparatem Otoread (Otoread Probe Tip Re placement) (opakowanie 4szt.)</t>
  </si>
  <si>
    <t>poz.5</t>
  </si>
  <si>
    <t>Zestaw do transplantacji szpiku kostnego;
-Ergonomiczny uchwyt typu „młotek” gwarantuje wygodę w manewrowaniu igłą.
-Piramidalny,  oznakowany  mandryn  pozwala  z  łatwością   penetrować  jamę
szpikową.
-Igła znakowana co centymetr.
-Stal utwardzana gwarantuje bezpieczne nakłucie.
-Igła posiadająca w części dystalnej 5 naprzemiennych otworów umożliwiających
szybkie pobieranie komórek macierzystych hemopoezy z talerza biodrowego.
-W uchwycie kaniuli gniazdo typu luer.
-Dodatkowy mandryn umożliwia dodatkowe użycie igły.
-Od 14-18G, długość 25-90mm, do wyboru zamawiającego</t>
  </si>
  <si>
    <t>poz.6</t>
  </si>
  <si>
    <t>Igła zagięta pod kątem 90º z ostrzem Hubera do portu z podwójnymi skrzydełkami i z poliuretanowym drenem przedłużającym o dł.30cm z zaciskiem typu Roberts i żeńskim łącznikiem typu Luer lock. Niskoprofilowa. Rozmiary igieł kodowane kolorem. Igła wytrzymała na wysokie ciśnienia- do 350 psi( tomografia komputerowa). Rozmiar igieł: 19, 20, 22G ( śr zew.1,0, 0,9, 0,7mm) długości 15mm, 20mm.</t>
  </si>
  <si>
    <t>poz.7</t>
  </si>
  <si>
    <t>Igła do przepłukiwania portów z ostrzem Hubera prosta w rozmiarze 22G i 20 G o dł.25mm.</t>
  </si>
  <si>
    <t>poz.9</t>
  </si>
  <si>
    <t>Zestaw do poboru szpiku kostnego; Zestaw przeznaczony do filtracji pobranego szpiku kostnego w układzie otwartym.
Zestaw musi zawierać pojemnik do filtracji wstępnej o objętości minimum jednego litra wraz z filtrem wstępnym o gradiencie 850vmikrometrów zatrzymujący wstępne zanieczyszczenia preparatu.
Zestaw wyposażony w dwa przyłączane filtry o gradiencie 500 mikrometrów oraz jeden do finalnej filtracji o gradiencie 200 mikrometrów.
Na wyposażeniu zestawu jeden pojemnik z PCV o objętości 2000ml oraz 3 pojemniki 600ml.
Wszystkie przyłączeniowe podzespoły muszą posiadać sterylne zatyczki.
Zestaw w sterylnym opakowaniu dodatkowo wyposażonym w sterylną chustę.
Termin przydatności: minimum 12 miesięcy</t>
  </si>
  <si>
    <t>koszulka ochronna do cewnika przełykowego (manometria wysokiej rozdzielczości)</t>
  </si>
  <si>
    <t>sterylny zestaw pomocniczy do stymulacji nerwów obwodowych za pomocą USG (osłona na głowicę USG + żel do USG 20ml)</t>
  </si>
  <si>
    <t>wzierniki krtaniowe /lusterka krtaniowe/ o średnicy 19 mm. długości rączki 15 cm, jednorazowe, sterylnie pakowane w pojedyncze pakiety papierowo-foliowe</t>
  </si>
  <si>
    <t>Zestaw akcesoriów do spirometrii dla dorosłych, zawiera:1 linię 
próbkującą dł.3m, czujnik D-lite żółty, 1 linię do spirometrii dł. 3 
m, żółtą</t>
  </si>
  <si>
    <t>woreczki do ogrzewania wcześniaków typu Calorkeeper, sterylne, z polietylenu</t>
  </si>
  <si>
    <t>op.=5 szt.</t>
  </si>
  <si>
    <t>osłonka do termometra do ucha Braun 60-26, dla dzieci, op=40szt.</t>
  </si>
  <si>
    <t>mankiet jednorazowy dla dzieci do kardiomonitora Nihon Kohden, rozm. 4-8cm
TYP YP-821p</t>
  </si>
  <si>
    <t>jednorazowe złączki do pomiaru kapnografii do kardiomonitora Nihon Kohden MU 671 RK</t>
  </si>
  <si>
    <t xml:space="preserve">Balon do tamponady jamy macicy (hamowania krwotoku poporodowego), typu Bakri Balloon, 24Fr, obj. wypełnienia 500ml, </t>
  </si>
  <si>
    <t>kaniula donosowawysokich i niskich przepływow, rurka wykonana z PCV zakończona 15 mm adapterem z poliuretanu, noski wykonane z PCV, niezawierające falatanów. Długość jednego ramienia rurki ok 28 cm, produkt niesterylny.Rozmiary dla dzieci o wadze: &lt;750g 750-1000g 1000-2500g &gt;2500g</t>
  </si>
  <si>
    <t>op.=10 szt.</t>
  </si>
  <si>
    <t>Igła 0,4 x 25mm LUER op. 100 szt.</t>
  </si>
  <si>
    <t>igła 0,6 x 60mm op.100 szt.</t>
  </si>
  <si>
    <t>Pozycja nr 36</t>
  </si>
  <si>
    <t>okrycie termoregulacyjne do kontrolowanej hipotermii do urządzenia MTRE Criticool</t>
  </si>
  <si>
    <t>Zadanie nr 51 Rurki specjalistyczne</t>
  </si>
  <si>
    <t>rurki tracheostomijne z polietylenu przedłużone z okienkiem rozmiar 5-12; zestaw składa się z rurki zewnętrznej, łukowato wygiętej i stożkowo zbieżnej, zamocowanej w sposób trwały na kołnierzu,  rurki wewnętrznej z kółkiem ułatwiającym jej swobodne wyciąganie, kapturka zwykłego z płytką wewnątrz przytrzymywaną pierścieniem i kapturka osłonowego</t>
  </si>
  <si>
    <t>Zadanie nr 31 Wkłucia centralne</t>
  </si>
  <si>
    <t>Cewnik 3-światłowy do żył centralnych, zakładany metodą Seldingera, 7 Fr/20 cm, światła: 16 Ga, 18 Ga, 18 Ga , umożliwiający wprowadzenie prowadnika bez rozłączenia strzykawki oraz możliwością natychmiastowej kontroli w EKG, PROWADNICA ODPORNA NA ZGINANIE</t>
  </si>
  <si>
    <t>Zadanie nr 53 sondy, kanki, zgłębniki, linie do żywienia</t>
  </si>
  <si>
    <t>Kanka doodbytnicza dla dorosłych CH 25, 40cm , wykonana z elastycznego materiału, nie powodującego podrażnień śluzówki odbytu</t>
  </si>
  <si>
    <t>Pozycja nr5</t>
  </si>
  <si>
    <t>Sonda dwunastnicza z paskiem widocznym w rtg CH 16 o dł. min. 140cm bez prowadnicy</t>
  </si>
  <si>
    <t>Zestaw do cewnikowania żył centralnych  70 cm z wkłuciem obwodowym, szer. 1,7 mm (16 G) z rozrywalną kaniulą punkcyjną</t>
  </si>
  <si>
    <t>Zadanie nr 32 Igły i zestawy do znieczuleń</t>
  </si>
  <si>
    <t>zgłębnik żołądkowo - dwunastniczy dwukanałowy typu dren w drenie wykonany z PCV z dołączonym zaworem antyrefluksyjnym w pojedynczym opakowaniu CH 16- 20 długość 1200 mm</t>
  </si>
  <si>
    <t>Zadanie nr 55Układy oddechowe, łączniki</t>
  </si>
  <si>
    <t>Przewód jednorazowy  pacjenta z zastawką PEEP port do respiratorów O-TWO (do respiratorów typu ALS, ALS+, ATV+, MRI) – opakowanie zbiorcze 10szt.</t>
  </si>
  <si>
    <t>Strzykawka tuberkulinówka bez igły, trzyczęściowa Luer-Lock, pojemność  1 ml, jednorazowa,szczelna,  jałowa, apirogenna, przezroczysty cylinder z czytelną, precyzyjną skalą z dokładnością 0,01 ml; pojemność: 1ml</t>
  </si>
  <si>
    <t>Zadanie nr 35 strzykawki do pomp + przedłużacze</t>
  </si>
  <si>
    <t>Przedłużacz do pomp bursztynowy niezawierający ftalanaów (DEHP) , dł od 110cm do 200cm (do wyboru Zamawiającego)</t>
  </si>
  <si>
    <t>Przedłużacz do pomp niezawierający ftalanaów (DEHP) dł. 20, 90, 120, 150, 200cm (do wyboru zamawiającego)</t>
  </si>
  <si>
    <t>Cewnik urologiczny typu Nelaton, balon 5-15 ml, lateks obustronnie pokryty elastomerem silikonu, CH16</t>
  </si>
  <si>
    <t>Zadanie nr 36 Cewniki i zestawy do kaniulacji żylnej i tętniczej</t>
  </si>
  <si>
    <t xml:space="preserve">igła 3-częściowa do przezskórnej punkcji nerek: -Metalowy mandaryn, - metalowa ostra igła, -plastikowa kaniula nałożona na igłę, ściśle do niej dopasowana z elementem umożliwiającym wygodne trzymanie podczas wprowadzania do nerki, -uchwyt igły przezroczysty, tuleja ochronna na igłę. Rozmiar: średnica1,5mm; długość 220mm </t>
  </si>
  <si>
    <t>Zaciski do przetok (cewnik typu CLAMP-BLUE), wykonane z elastycznego tworzywa,pozwalającego na wielokrotne otwarcie i zamknięcie na drenie,cewniku itp.</t>
  </si>
  <si>
    <t>Pozycja nr 37</t>
  </si>
  <si>
    <t>Zadanie nr 60</t>
  </si>
  <si>
    <t>Membrana do oscylacji z odstojnikiem, kompatybilna z respiratorem Sensor Medics 3100A/B</t>
  </si>
  <si>
    <t>Zestaw membran do sterowania zaworami, kompatybilny z respiratorem Sensor Medics 3100A/B</t>
  </si>
  <si>
    <t>Pozycja nr 23</t>
  </si>
  <si>
    <t>Pozycja nr 24</t>
  </si>
  <si>
    <t>Pozycja nr 25</t>
  </si>
  <si>
    <t>Pozycja nr 26</t>
  </si>
  <si>
    <t>Adapter jednorazowy do terapii CPAP do respiratora SERVO; przyłącze umożliwiające przepływ wdechowy i wydechowy; przyłącza z możliwością regulacji kąta nachylenia adaptera do mocowania końcówek donosowych, maseczek</t>
  </si>
  <si>
    <t>Końcówka donosowa jednorazowa, silikonowa, do zamocowania na adapterze, przyłącza przystosowane rozmiarami dla noworodków od 500g do 3kg wagi ciała, min. 5 różnych rozmiarów</t>
  </si>
  <si>
    <t>Maseczka oddechowa silikonowa jednorazowa, do zamocowania na adaptzerze, przyłącza przystosowane rozmiarami dla noworodków o wadze od 1000g do 3kg, min. 3 różne rozmiary</t>
  </si>
  <si>
    <t>Czapeczka do mocowania układu jednorazowa, z poliamidu z układem mocowania przyłącza z adapterem w minimum 6 rozmiarach</t>
  </si>
  <si>
    <t>zestaw drenów oddechowych z podgrzewanym ramieniem wdechowym z pułapką wodną, z komorą do nawilżacza; obwód oddechowy dla noworodków i dzieci do respiratorów, posiadający grzałkę w drenie na linii wdechowej i pułapkę wodną na linii wydechowej; z dwoma kolorami rur odróżniającymi wdech i wydech; w komplecie dren proksymalny, część Y posiadająca wejście do podawania surfaktantu, posiadający komplet adapterów umożliwiających stosowania układu do respiratorów SERVO I. Wejście w grzałce musi zawierać trójkątne wcięcie, takie, aby umożliwiło podłączenie czujnika temp. Stosowanego również do modelu nawilżacza MR850 firmy Fisher&amp;Paykel. Układ zawiera komorę z automatycznym pobieraniem wody, sterylny lub mikrobiologicznie czysty.</t>
  </si>
  <si>
    <t>Pozycja nr 32</t>
  </si>
  <si>
    <t>Pozycja nr 34</t>
  </si>
  <si>
    <t>Szczotki jałowe, zawierające 4% chlorhexidine gluconate w roztworze detergentu, do chirurgicznego mycia rąk, jednorazowego użytku, zaopatrzone z jednej strony w nylonową lub polietylenową szczotkę, a z drugiej w miękką gąbkę polietylenową, kształt zapewniający wygodę i łatwość posługiwania się, gotowa do użycia bezpośrednio po wyjęciu z opakowania, o zbiżonych wymiarach  8x4x2cm. Każda szczotka pakowana jest oddzielnie</t>
  </si>
  <si>
    <t>Szczotki jałowe, zawierające jodynę o stężeniu minimalnym jodu 0,75%, do chirurgicznego mycia rąk jednorazowego użytku, zaopatrzone z jednej strony w nylonową lub polietylenową szczotkę, a z drugiej w miękką gąbkę polietylenową, kształt zapewniający wygodę i łatwość posługiwania się, gotowe do użycia bezpośrednio po wyjęciu z opakowania, o zbiżonych wymiarach 8x4x2cm. Każda szczotka pakowana jest oddzielnie</t>
  </si>
  <si>
    <t>suma</t>
  </si>
  <si>
    <t>cewnik jednoświatłowy do pomiaru ciśnienia zaklinowania Wedge. Z pojedynczym kanałem pomiaru ciśnienia, rozmiar 6Fr/60cm, na dystalnym ko ńcu cewnika balon o średnicy  (po napompowaniu) 10mm, max. pojemność balonu 1cc; w zestawie strzykawka o pojemności 1cc; max. średnica prowadnika 0,035''.</t>
  </si>
  <si>
    <t>cewnik 2-światłowy z łącznikiem do zastawki hemostatycznej, kompatybilny z introduktorami MAC</t>
  </si>
  <si>
    <t>Poyzcja nr 5</t>
  </si>
  <si>
    <t>Filtry antybakteryjne jednorazowe, o średnicy  5,5 cm do pokrywy ssaka kompatybilnego z unitem laryngologicznym ATMOS SERVANT</t>
  </si>
  <si>
    <t>Poyzcja nr 6</t>
  </si>
  <si>
    <t>Filtr spirometryczny typu MS028</t>
  </si>
  <si>
    <t>Poyzcja nr 7</t>
  </si>
  <si>
    <t>Filtr do analizatora HYPAIR FeNO typu 10-FE-05</t>
  </si>
  <si>
    <t>Poyzcja nr 8</t>
  </si>
  <si>
    <t>Filtr jednorazowy do ssaka Medela CH-6341 BAAR</t>
  </si>
  <si>
    <t>Zadanie nr 40 Sprzęt laryngologiczny i akcesoria do aparatów audiologicznych</t>
  </si>
  <si>
    <t>Drut do pętli migdałkowych o przekroju Ø 0,4 mm, kompatybilny do pętli typu Brünings</t>
  </si>
  <si>
    <t>Oliwki gumowe kompatybilne z tympanometrem TYMP87 (Duplex). Rozmiar 2,3,4,5 1 op=10 szt.</t>
  </si>
  <si>
    <t>op</t>
  </si>
  <si>
    <t>Zadanie nr43  Aparaty i przyrzady</t>
  </si>
  <si>
    <t>Przyrząd do przetoczeń z precyzyjnym regulatorem przepływu w ml, z odpowietrznikiem; końcówka dystalna – LuerLock; dł. linii głównej – 273cm, objętość napełniania linii głównej 17,9ml, wbudowany filtr 15µm</t>
  </si>
  <si>
    <t>Zadanie nr 44 Przyrzady i filtry do podaży i pobierania</t>
  </si>
  <si>
    <t>Zatyczka portu worka typu Viaflo</t>
  </si>
  <si>
    <t>Zadanie nr 18 Żele, pasty</t>
  </si>
  <si>
    <t>Pozycja 7</t>
  </si>
  <si>
    <t>taśma ścierna do rejestracji sygnału EKG</t>
  </si>
  <si>
    <t>Zadanie nr 20 Akcesoria do aparatów Aespirae, Datex Ohmeda, Enstroem itd.</t>
  </si>
  <si>
    <t>Zestaw bezpieczny do punkcji opłucnej o zawartości: bezpieczna igła, dł. 19,3cm, cewnik do nakłucia klatki piersiowej o śr. 8CH, dł. 12,5cm, strzykawka 50/60ml, ze złączem Luer Lock, worek do drenażu 2000ml, przedłużacz z zaworem, sterylny</t>
  </si>
  <si>
    <t>Zadanie nr 48 Różne</t>
  </si>
  <si>
    <t>Suspensorium-podpaska mosznowa składająca się ze specjalnych tasiemek oraz części podtrzymującej i unoszącej jądra wykonana z wysokiej jakości materiału, rozmiar M-XL</t>
  </si>
  <si>
    <t>Ustniki papierowe do spirometrii średn. wewn. 26,5mm</t>
  </si>
  <si>
    <t>ustnik do inhalatora ultradźwiękowego Tajfun2</t>
  </si>
  <si>
    <t>Kaniula nosowa typu Respiro do polisomnografii</t>
  </si>
  <si>
    <t>jednorazowe naczynie na lek do inhalatora ultradźwiękowego Tajfun2</t>
  </si>
  <si>
    <t>Nielateksowe przewody przedłużające dla dualnych cewników piersiowych op.=24szt.</t>
  </si>
  <si>
    <t>wymienne ostrza do noża do trymowania do pobierania wycinków histopatologicznych, długość ostrza 130mm, op=50szt.</t>
  </si>
  <si>
    <t>Zadanie nr 24 Cewniki Swana-Ganza i introducery</t>
  </si>
  <si>
    <t>Zadanie nr 26 Stomia</t>
  </si>
  <si>
    <t xml:space="preserve">PASTA USZCZELNIAJĄCO- GOJĄCA,uzupełniająca nierówności i blizny na skórze wokół stomii, opakowanie  tuba 50 g </t>
  </si>
  <si>
    <t>Zadanie nr 27 Stomia (pakiet)</t>
  </si>
  <si>
    <t xml:space="preserve">PŁYTKA DO WORKA  STOMIJNEGO W SYSTEMIE  DWUCZĘŚCIOWYM  Z PIERŚCIENIEM I BEZ PIERŚCIENIA. właściwości: kompatybilna z workiem z poz. 2, elastyczna, dobrze dopasowująca się do kształtu ciała i stomii, o właściwościach ochronnych i gojących, chłonąca wilgoć z powierzchni skóry, nie naruszająca naturalnego ph, wykonana z materiału hipoalergicznego, ułatwiająca wykonywanie zabiegów pielęgnacyjnych. Płytka powinna tworzyć z workiem łatwe w obsłudze i szczelne zamknięcie. Materiał plastyczny płytki modelowany palcami do odpowiedniego rozmiaru i kształtu stomii. Możliwy rozmiar  od 40 do 100 mm.   </t>
  </si>
  <si>
    <t>WOREK KOLOSTOMIJNY W SYSTEMIE DWUCZĘŚCIOWYM , kompatybilny z płytką wykonany z hipoalergicznego materiału od strony ciała pokryty miękka flizeliną przezroczysty, zamykany na zapinkę plastikową, posiadający filtr pochłaniający zapachy, rozmiar 40-100 mm</t>
  </si>
  <si>
    <t>Rurka tracheostomijna specjalna z mankietem niskociśnieniowym o grubości max 15 mikronów z dodatkowym przewodem do odsysania z przestrzeni podgłośniowej, opakowanie sterylne, jednorazowego użytku, linia kontrastów  Rtg, mankiet typu duża objętość- niskie ciśnienie w kształcie gruszki wykonany z poliuretanu. Rozmiar: 7-10</t>
  </si>
  <si>
    <t>Rurka do tchawicy bez okienka metalowe typu Luer posrebrzana, z wyjmowanym wkładem, w różnych rozmiarach, z gładko zakończoną rurką, z łatwym wprowadzeniem i wyjęciem wkładu, z zabezpieczeniem przed wysunięciem wkładu, rozm: nr 8 (śr. 12 mm. dł. 80mm) nr 9 (śr. 13mm, dł. 90mm) do wyboru zamawiającego</t>
  </si>
  <si>
    <t xml:space="preserve">Rurka do tchawicy  z perforacją metalowe typu Luer posrebrzana, z wyjmowanym wkładem, w różnych rozmiarach, z gładko zakończoną rurką, z łatwym wprowadzeniem i wyjęciem wkładu, z zabezpieczeniem przed wysunięciem wkładu, rozmiary nr 7 (śr. 11mm i dł.70mm), nr 8 (śr. 12mm, dł. 80mm), nr 9(śr. 13mm, dł. 90mm), nr 7 (śr. 11mm, dł. 90mm), nr 8 (śr. 12mm, dł.90mm) </t>
  </si>
  <si>
    <t>rurki tracheostomijne z polietylenu długie z okienkiem rozmiar 5-12; zestaw składa się z rurki zewnętrznej, łukowato wygiętej i stożkowo zbieżnej, zamocowanej w sposób trwały na kołnierzu,  rurki wewnętrznej z kółkiem ułatwiającym jej swobodne wyciąganie, kapturka zwykłego z płytką wewnątrz przytrzymywaną pierścieniem i kapturka osłonowego</t>
  </si>
  <si>
    <t>rurki tracheostomijne z polietylenu przedłużone bez okienka rozmiar 5-12; zestaw składa się z rurki zewnętrznej, łukowato wygiętej i stożkowo zbieżnej, zamocowanej w sposób trwały na kołnierzu,  rurki wewnętrznej z kółkiem ułatwiającym jej swobodne wyciąganie, kapturka zwykłego z płytką wewnątrz przytrzymywaną pierścieniem i kapturka osłonowego</t>
  </si>
  <si>
    <t>W tym asortyment dodany po zgodzie DN z Komisji ds. nowego asortymentu [brutto]</t>
  </si>
  <si>
    <t>Cewnik do kontrolowanego odsysania (z kontrolą odsysania typu Vacutip) o dł. min. 60 cm, z jednym otworem centralnym i dwa koncentryczne otwory boczne, o otworach nie przekraczających 50% otworu centralnego,  z przezroczystym łącznikiem ułatwiającym wizualizację odsysanej wydzieliny, powierzchnia tzw. „zmrożona”, zabezpieczająca przed przyklejaniem rurki, z barwnym kodem, atraumatyczne, CH 12-18</t>
  </si>
  <si>
    <t>cewnik dotętniczy wprowadzany metodą Seldingera,  z liniami kontrastującymi w rtg. Średnica wewnętrzna 0,8 mm ,średnica zewnętrzna 1,2mm długość 10 cm.</t>
  </si>
  <si>
    <t>Zestaw do cewnikowania  żył centralnych  45 cm z wkłuciem obwodowym, szer. 1,7 mm (16 G)  z rozrywalną kaniulą punkcyjną</t>
  </si>
  <si>
    <t>Pozycja nr 4</t>
  </si>
  <si>
    <t>Pozycja nr 5</t>
  </si>
  <si>
    <t>Pozycja nr 6</t>
  </si>
  <si>
    <t>Pozycja nr 7</t>
  </si>
  <si>
    <t>Pozycja nr 8</t>
  </si>
  <si>
    <t>Pozycja nr 9</t>
  </si>
  <si>
    <t>Igły do znieczuleń splotów G 20 do 25 ze szlifem 15 stopni, dł. 35-150 mm do stymulatora HNS z możliwością wizualizacji w USG</t>
  </si>
  <si>
    <t>Igła do nakłuć lędźwiowych 18G,20G (do wyboru), dł. min. 150 mm, przeźroczysty uchwyt umożliwiający wizualizację płynu, wykonana z wysokowytrzymałej stali nierdzewnej, mandryn i ostrze kaniuli dokładnie ze sobą dopasowane. opakowanie folia papier, sterylna</t>
  </si>
  <si>
    <t>Pozycja nr 16</t>
  </si>
  <si>
    <t>Pojemnik o pojemności 500ml z solą fizjologiczną 0,9% - jałowy roztwór chlorku sodu z przejściówką RespiFlo</t>
  </si>
  <si>
    <t>Pozycja nr 17</t>
  </si>
  <si>
    <t>System do nawilżania (pojemnik 500ml-650ml + głowica do zimnej nebulizacji, tzw. Złączka H, sterylna pakowana pojedynczo, w opakowaniu z butelką) wypełniony jałową wodą, możliwość zainstalowania do wielu pacjentów, opakowanie sterylne, pozostaje sterylne przez okres 25-30 dni</t>
  </si>
  <si>
    <t>Pozycja nr 18</t>
  </si>
  <si>
    <t>Zadanie nr 4 Dreny i końcówki do odsysania z drenżem</t>
  </si>
  <si>
    <t>Dren typu Redona  z medycznej odmiany PCV, podwójnie pakowany w wewnętrzny worek foliowy i zewnętrzne opakowanie folia-papier, ch 10-18, dł min. 1700 mm</t>
  </si>
  <si>
    <t>Strzykawka 3-częściowa 50ml-60ml; luer-lock, szczelne, uszczelnienie nie stykające się z podawanym lekiem, muszą posiadać płynnie przesuwalny tłok, uszczelnienie z gumy syntetycznej bez lateksu, podziałka co 1 ml</t>
  </si>
  <si>
    <t>Dren jednorazowy do podgrzewacza płynów infuzyjnych i krwi ASTOTHERM PLUS TYP 220; d=4 mm, l=575 cm, op=50szt.</t>
  </si>
  <si>
    <t>op.</t>
  </si>
  <si>
    <t>Zadanie nr7 Elektrody defibrylacyjne, czujniki</t>
  </si>
  <si>
    <t>Zestaw do kaniulizacji tętnicy udowej metodą Seldingera  3Frx200mm. W skład zestawu wchodzą : cewnik poliuretanowy kontrastujący w rtg zakończony nasadą z możliwością umocowania szwem chirurgicznym, prowadnica  igłowa 20Gx40mm, prowadnicę Seldingera 0,5x450mm oraz koreczek Luer Lock</t>
  </si>
  <si>
    <t>Pozycja nr7</t>
  </si>
  <si>
    <t xml:space="preserve">Zestaw do kaniulizacji tętnicy udowej metodą Seldingera  4Frx200mm. W skład zestawu wchodzą : cewnik poliuretanowy kontrastujący w rtg zakończony nasadą z możliwością umocowania szwem chirurgicznym, prowadnica  igłowa 17Gx70mm, prowadnicę Seldingera 0,6x450mm oraz koreczek Luer Lock </t>
  </si>
  <si>
    <t>Zadanie nr 9 Drobny sprzęt ginekologiczny-polożniczy, neonatologiczny</t>
  </si>
  <si>
    <t>prowadnica do punkcji przezpochowych do sondy endowaginalnej IC5-9H, op.=24szt.</t>
  </si>
  <si>
    <t>szt</t>
  </si>
  <si>
    <t>Pozycja nr 20</t>
  </si>
  <si>
    <t>Pozycja nr 27</t>
  </si>
  <si>
    <t>Pozycja nr 28</t>
  </si>
  <si>
    <t>Pozycja nr 29</t>
  </si>
  <si>
    <t>Zadanie nr 37 Specjlaistyka pomiarowa</t>
  </si>
  <si>
    <t>Zestaw do pomiaru ciśnienia  wewnątrzczaszkowego typu podtwardówkowego, kompatybilny z monitorem Camino. Pakiet sterylny jednorazowego użytku.</t>
  </si>
  <si>
    <t>Zadanie nr 3 Akcesoria do podaży tlenu</t>
  </si>
  <si>
    <t>Pozycja nr 1</t>
  </si>
  <si>
    <t>Pozycja nr 2</t>
  </si>
  <si>
    <t>Pozycja nr 3</t>
  </si>
  <si>
    <t>Pozycja nr 10</t>
  </si>
  <si>
    <t>Pozycja nr 12</t>
  </si>
  <si>
    <t>Pozycja nr 13</t>
  </si>
  <si>
    <t>Pozycja nr 15</t>
  </si>
  <si>
    <t>Zadanie nr 5 Dreny i cewniki typu Torax + pozostałe dreny</t>
  </si>
  <si>
    <t>Dren Penrose do drenażu rany, sterylny, rozm. 15cm, średnica 1-2 mm, pojedynczo pakowane</t>
  </si>
  <si>
    <t>Elektrody EEG typu CLIP po 5 szt na nośniku, jednorazowe do monitora Datex-Ohmeda</t>
  </si>
  <si>
    <t>Zadanie nr 21 Igły do biopsji i punkcji, drenaż</t>
  </si>
  <si>
    <t>Igła do biopsji typu Chiba /z ostrzem typu Quincke/ rozm. 22G /0.7mm/ x 150mm - sterylna  - opakowanie folia/papier</t>
  </si>
  <si>
    <t>elektrody jednorazowe do rejestracji EKG kompatybilne z systemem monitorowania płodu Komporel</t>
  </si>
  <si>
    <t>Elektroda do czasowej stymulacji serca, jednorazowa, sterylna, wyjałowiona promieniami gamma, nietoksyczna, apirogenna, widoczna w promieniach RTG. Opakowanie- wewnętrznie – spiralnie uformowana osłonka w postaci rurki z tworzywa sztucznego, chroniąca wyrób przed uszkodzeniem mechanicznym. Zewnętrznie- torebkapapier/ folia. Transprtowe- karton. Wersja elektrody- z miękkim końcem . Rozmiar 4,5, 6 i 7 - FG/CH. Długość całkowita 1250mm, długość robocza 1120mm,rozstaw biegunów 4-10mm, kolor złącza niebieski, konfiguracja końca zakrzywiona</t>
  </si>
  <si>
    <t>zestaw do drenażu płynów gromadzących się w jamie brzusznej, składający się z worka o poj. 5l, drenu łączącego worek i kranik trójdrożny o dł. 100cm, szczelnego kranika trójdrożnego, drenu łączącego kranik i igłę o dł. 40cm, kaniuli (igła kaniuli 16G, dł. 51mm), strzykawki do aspiracji 60ml z możliwością do podłączenia do trójdrożnego kraniku</t>
  </si>
  <si>
    <t>kaniula Chiba z końcówką fazowaną z ogranicznikiem głębokości i podziałką, 20G x 150mm, do biopsji guzów płuc</t>
  </si>
  <si>
    <t>Pozycja nr 19</t>
  </si>
  <si>
    <t>igła do biopsji cyto-histologicznej guzów płuc Chiba standard, 20G x 150mm, 22G x 150mm (do wyboru Zamawiającego)</t>
  </si>
  <si>
    <t>W ramach zakupu igieł wymagających pistoletu, Dostawca zobowiązuje się dostarczyć pistolet w ramach umowy.</t>
  </si>
  <si>
    <t>Cewnik Swana Ganza w rozmiarze 7,5 długość F110cm, sześcioświatłowy, trwale wyprofilowany w „J” w opakowaniu ze strzykawką do napełniania balonika, wyposażony w bezpieczne zamknięcie balonika po przez zawór przesuwny obsługiwany jedną ręką, umożliwiający ciągły pomiar następujących parametrów CCO, SvO2, CEDV. Cewnik wykonany z materiału nietrombogennego i apyrogennego heparynizowany. posiadający znaczniki głebokości co 10cm.</t>
  </si>
  <si>
    <t>Cewnik Swana Ganza w rozmiarze 7,5 długość F110cm, sześcioświatłowy, trwale wyprofilowany w „J” w opakowaniu ze strzykawką do napełniania balonika, wyposażony w bezpieczne zamknięcie balonika po przez zawór przesuwny obsługiwany jedną ręką, umożliwiający ciągły pomiar saturacji SvO2</t>
  </si>
  <si>
    <t xml:space="preserve">Introducer w rozmiarze 8,5F kompatybilny z cewnikiem wyprodukowany przez producenta Cewnika Swana Ganza. Zestaw wprowadzający musi posiadać następujące elementy: -introducer zaopatrzony w port boczny samouszczelniający zawór hemostatyczny, fiksator (typu TOUCH-BORST) zapobiegający przemieszczaniu się cewnika oraz blokujący ustawienie na pożądanej głębokości, rozszerzadło (dyletator), osłonkę dekontaminacyjną, igłę cienkościenną lub kaniulę prowadnicy na igle, lider ułatwiający wprowadzenie 0,9x450mm, kranik trójdrożny </t>
  </si>
  <si>
    <t>Introducer w rozmiarze 9Fr umożliwiający trójdrożną infuzję. Zestaw wprowadzający posiada następujące elementy: -port do wprowadzenia cewnika Swana Ganza z zastawką hemostatyczną, -igła 22Ga, Igła cienkościenna 18Ga, -kaniula prowadnicy 18Ga na igle 20Ga, osłonka foliowa 80cm, lidfer ułatwiający wprowadzenie 450mm, rozszerzadło tkankowe , kranik trójdrożny, strzykawka 5cm, skalpel.</t>
  </si>
  <si>
    <t xml:space="preserve">PŁYTKA I WOREK UROSTOMIJNY W SYSTEMIE JEDNOCZĘŚCIOWYM właściwości;płytka  wykonana z bardzo  cienkiego i delikatnego hipoalergicznego materiału, dopasowująca się do kształtu ciała i  przylegająca do skóry. Płytka musi posiadać krążek bezpośrednio stykający się z brzegiem stomii. Krążek musi posiadać właściwości gojąco- ochronne, higroskopijne, musi zachowywać naturalne ph skóry. Krążek  musi być łatwy do wycięcia w zależności od wielkości stomii. Rozmiar od 40 do60 mm .Worek o właściwościach:musi posiadać system anty zwrotny. Zawór odpływowy musi być szczelny, dyskretny i łatwy w obsłudze. Worek musi posiadać możliwość podłączenia do dodatkowego worka do dobowej zbiórki moczu. Worki w kolorze cielistym i przezroczyste, wykonane z folii nieszeleszczącej i o dużej wytrzymałości przy całkowitym wypełnieniu. </t>
  </si>
  <si>
    <t>WOREK ILEOSTOMIJNY (OTWARTY) SYSTEM JEDNOCZĘŚCIOWY właściwości: wykonany z materiału przyjaznego skórze, przezroczysty. warstwa klejąca- chroni skórę przed odparzeniami, ma właściwości gojące, chłonące wilgoć, zachowujące naturalne ph skóry. Rozmiar od 40 do100 mm-do docinania</t>
  </si>
  <si>
    <t>WOREK ILEOSTOMIJNY (OTWARTY) SYSTEM JEDNOCZĘŚCIOWY pediatryczny, właściwości: wykonany z materiału przyjaznego skórze, przezroczysty. warstwa klejąca- chroni skórę przed odparzeniami, ma właściwości gojące, chłonące wilgoć, zachowujące naturalne ph skóry. Rozmiar od 10 do 40 mm-do docinania</t>
  </si>
  <si>
    <t>zest.</t>
  </si>
  <si>
    <t>Zadanie nr 28 Stomia (pakiet)</t>
  </si>
  <si>
    <t>PŁYTKA DO WORKA UROSTOMIJNEGO W SYSTEMIE DWUCZĘŚCIOWYM  rozmiar 40-60 mm, płytka kompatybilna z workiem z poz.2, wykonana z hipoalergicznego materiału ułatwiająca wykonywanie zabiegów pielęgnacyjnych i gwarantująca bezbolesną zmianę. Elastyczna i szczelnie przylegająca do skóry z możliwością długiego utrzymywania na skórze oraz dopasowująca się do kształtu ciała i worka. Płytka powinna posiadać właściwości ochronne i gojące oraz pochłaniać wilgoć z powierzchni skóry , nie niszcząc naturalnego PH.</t>
  </si>
  <si>
    <t>WOREK UROSTMIJNY W SYSTEMIE DWUCZĘŚCIOWYM  właściwości: wyposażony w system antyzwrotny. zawór odpływowy musi być szczelny, dyskretny i łatwy w obsłudze. worek musi posiadać możliwość podłączenia do dodatkowego worka do dobowej zbiórki moczu. Worki w kolorze cielistym i przezroczyste, wykonane z folii nieszeleszczącej i o dużej wytrzymałości przy całkowitym wypełnieniu. Rozmiar od 40 do 60 mm.</t>
  </si>
  <si>
    <t>Zadanie nr 29 Stomia (pakiet)</t>
  </si>
  <si>
    <t>PŁYTKA PEDIATRYCZNA DO WORKA  STOMIJNEGO W SYSTEMIE  DWUCZĘŚCIOWYM, przeznaczona do zaopatrzenia stomii u dzieci, kompatybilna z workiem, elastyczna, dobrze dopasowująca się do kształtu ciała i stomii, o właściwościach ochronnych i gojących, chłonąca wilgoć z powierzchni skóry, nie naruszająca naturalnego ph, wykonana z materiału hipoalergicznego, ułatwiająca wykonywanie zabiegów pielęgnacyjnych. Płytka powinna tworzyć z workiem łatwe w obsłudze i szczelne zamknięcie. Rozmiar 40/10-35mm</t>
  </si>
  <si>
    <t>WOREK KOLOSTOMIJNY PEDIATRYCZNY W SYSTEMIE DWUCZĘŚCIOWYM, przeznaczony do zaopatrzenia kolostomii u dzieci, kompatybilny z płytką, wykonany z hipoalergicznego materiału, od strony ciała pokryty miękką flizeliną, beżowy, posiadający filtr pochłaniający zapachy, rozmiar 40/10-35 mm.</t>
  </si>
  <si>
    <t>WOREK ILEOSTOMIJNY PEDIATRYCZNY (OTWARTY) W SYSTEMIE DWUCZĘŚCIOWYM , przeznaczony do zaopatrzenia ileostomii u dzieci kompatybilny z płytką wykonany z hipoalergicznego materiału od strony ciała pokryty siateczką , przezroczysty, rozmiar 40/10-35 mm</t>
  </si>
  <si>
    <t>Zadanie nr 1 Aparaty AMBU</t>
  </si>
  <si>
    <t>l.p.</t>
  </si>
  <si>
    <t>nazwa</t>
  </si>
  <si>
    <t>j.m.</t>
  </si>
  <si>
    <t>ilość</t>
  </si>
  <si>
    <t>cena netto</t>
  </si>
  <si>
    <t>cena brutto</t>
  </si>
  <si>
    <t>wartość netto</t>
  </si>
  <si>
    <t>wartość brutto</t>
  </si>
  <si>
    <t>Pozycja 1</t>
  </si>
  <si>
    <t>Rezerwuar tlenowy kompatybilny z AMBU dla dorosłych producenta Sturdy Industrial SR001</t>
  </si>
  <si>
    <t>szt.</t>
  </si>
  <si>
    <t>Pozycja 2</t>
  </si>
  <si>
    <t>Rezerwuar tlenowy kompatybilny z AMBU MERLIN CE 0120</t>
  </si>
  <si>
    <t>Pozycja 3</t>
  </si>
  <si>
    <t>SUMA</t>
  </si>
  <si>
    <t>Strzykawka 3-częściowa 50ml do pomp infuzyjnych;  uszczelnienie z gumy syntetycznej bez lateksu z podwójnym pierścieniem uszczelniającym minimalizującym kontakt uszczelnienia z lekami, za uszczelnieniem wyraźny pierścień zabezpieczający tłok przed wypadaniem, stożkowe zakończenie tłoka umożliwiające wypchniecie leku do końca, zewnętrzna część tłoka zakończona podwójnym pierścieniem z prostopadłym wycięciem umożliwiającym właściwe umocowanie w pompach Perfuzo, Secura, Perfuzor F, Ascor i Braun, płynny przesuw tłoka, przezroczysty cylinder, skala strzykawek precyzyjna, wyraźna nieścieralna, logo i typ strzykawki umieszczone na cylindrze, końcówka cylindra umieszczona koncentrycznie typu Luer-Lock z kołnierzem, opakowanie praktyczne do otwierania, umożliwiające sterylne wyjecie strzykawki. opis każdego opakowania w języku polskim</t>
  </si>
  <si>
    <t>Strzykawka 3-częściowa 50ml bursztynowa  - światłoodporna do pomp infuzyjnych;  uszczelnienie z gumy syntetycznej bez lateksu z podwójnym pierścieniem uszczelniającym minimalizującym kontakt uszczelnienia z lekami, za uszczelnieniem wyraźny pierścień zabezpieczający tłok przed wypadaniem, stożkowe zakończenie tłoka umożliwiające wypchniecie leku do końca, zewnętrzna część tłoka zakończona podwójnym pierścieniem z prostopadłym wycięciem umożliwiającym właściwe umocowanie w pompach Perfuzo, Secura, Perfuzor F, Ascor i Braun, płynny przesuw tłoka, przezroczysty cylinder, skala strzykawek precyzyjna, wyraźna nieścieralna, logo i typ strzykawki umieszczone na cylindrze, końcówka cylindra umieszczona koncentrycznie typu Luer-Lock z kołnierzem, opakowanie praktyczne do otwierania, umożliwiające sterylne wyjecie strzykawki. opis każdego opakowania w języku polskim</t>
  </si>
  <si>
    <t>WOREK KOLOSTOMIJNY (ZAMKNIĘTY) SYSTEM JEDNOCZĘŚCIOWY  właściwości: wykonany z materiału przyjaznego skórze, nie musi być przeźroczysty. warstwa klejąca -chroni skórę przed odparzeniami, posiada właściwości chłonące wilgoć, zachowując naturalne ph skóry. rozmiar 19-55 mm</t>
  </si>
  <si>
    <t>pozycja 19</t>
  </si>
  <si>
    <t>Strzykawki insulinowe 3- częściowa z wtopioną igłą 0,3x13mm, op=100szt.</t>
  </si>
  <si>
    <t>Zadanie nr 2A Cewniki + systemy zamk. do odsysania</t>
  </si>
  <si>
    <t>Maska do wysokich stężeń tlenowych z kulkowym indykatorem do monitorowania częstości oddechu, z rezerwuarem tlenowym, z drenem tlenowym o przekroju gwiazdkowym, dla dorosłych, jednorazowego użytku</t>
  </si>
  <si>
    <t>Maska do wysokich stężeń tlenowych z kulkowym indykatorem do monitorowania częstości oddechu, z rezerwuarem tlenowym, z drenem tlenowym o przekroju gwiazdkowym, dla dzieci, jednorazowego użytku</t>
  </si>
  <si>
    <t>maska z regulowaną dyszą Venturiego o tlenie 30% i 40% do wyboru zamawiającego</t>
  </si>
  <si>
    <t>pozycja 1</t>
  </si>
  <si>
    <t>pozycja 2</t>
  </si>
  <si>
    <t>pozycja 3</t>
  </si>
  <si>
    <t xml:space="preserve">Zestaw do odsysania z pola operacyjnego z zakończeniem pierścieniowym o zmiennej średnicy, dopasowującym się do przyłączy), o dł. min.200 cm i min. ch 24-26 z końcówką typu Yankauer - o ch -10-12 (miniaturową), podwójnie pakowany w wewnętrzne opakowanie foliowe i zewnętrzne folia - papier </t>
  </si>
  <si>
    <t>pozycja 4</t>
  </si>
  <si>
    <t>pozycja 5</t>
  </si>
  <si>
    <t>Dren łączący o dł. 200-250 cm z zakończeniem typu lejek z jednej strony oraz uniwersalnym łącznikiem do standardowych cewników do odsysania z drugiej oraz średnicy min. ch  30, sterylny, podwójnie pakowany w wewnętrzny worek foliowy i zewnętrzne opakowani</t>
  </si>
  <si>
    <t>pozycja 7</t>
  </si>
  <si>
    <t>Dren łączący o dł. min. 200 cm z zakończeniami typu lejek z jednej strony i łącznikiem typu FingerTip do kontroli odsysania z drugiej oraz średnicy min. ch 30, sterylny, podwójnie pakowany w wewnętrzny worek foliowy i zewnętrzne opakowanie folia – papier</t>
  </si>
  <si>
    <t>pozycja 9</t>
  </si>
  <si>
    <t>Dren typu Redona/Ulmer  (ze stopniową średnicą otworów) z paskiem RTG wzdłuż całej swej długości, podwójnie pakowany w wewnętrzny worek foliowy i zewnętrzne opakowanie folia - papier, o dł. 500-750 mm, perforacja o dł. 60-120 mm, ch 08-18.  Typ drenu do wyboru przez zamawiajacego</t>
  </si>
  <si>
    <t>pozycja 10</t>
  </si>
  <si>
    <t>Końcówka do odsysania pola operacyjnego –  typu Yankauer zgięta, 18-22 G (z kontrolą ssania) podwójnie pakowany w wewnętrzny worek foliowy i zewnętrzne opakowanie folia - papier</t>
  </si>
  <si>
    <t>pozycja 11</t>
  </si>
  <si>
    <t>Łącznik do kontroli odsysania typu FingerTip lub równoważny, sterylny</t>
  </si>
  <si>
    <t>pozycja 14</t>
  </si>
  <si>
    <t>Łącznik do ssania obustronnie schodkowy  uniwersalny, jałowy  6-15-6,</t>
  </si>
  <si>
    <t>pozycja 15</t>
  </si>
  <si>
    <t>adapter do łącznika typu luer-lock męsko-męski</t>
  </si>
  <si>
    <t xml:space="preserve">Dren brzuszny wykonany z lateksu,  lateksu silikonowanego lub innego materiału medycznego o dł. min 40 cm z  1 otworem centralnym i min 4 otworami bocznymi, rozmiar ch 24-36, pakowany pojedynczo lub podwójnie w wewnętrzny worek foliowy i zewnętrzne opakowanie folia-papier  </t>
  </si>
  <si>
    <t>Dren Penrose do drenażu rany, sterylny, rozm. od 30 do 50cm do wyboru zamawiającego, śred. ok 8mm</t>
  </si>
  <si>
    <t>dren do drenażu klatki piersiowej typu Torax bez trokara prosty 28-36Fr</t>
  </si>
  <si>
    <t>Pozycja nr 11</t>
  </si>
  <si>
    <t>dren do drenażu klatki piersiowej typu Torax bez trokara zakrzywiony 28-36Fr</t>
  </si>
  <si>
    <t>Pediatryczne elektrody defibrylacyjno-stymulacyjne do defibrylatora GE Medical System</t>
  </si>
  <si>
    <t>1op.=5 szt.</t>
  </si>
  <si>
    <t>elektroda dla dzieci do zewnętrznej stymulacji serca do defibrylatora Nihon Kohden Cardiolife TEC-7731K</t>
  </si>
  <si>
    <t>zestaw do znieczuleń  zewnątrzoponowych z filtrem z.o. z systemem mocującym do skóry pacjenta, igła Tuchy  16-18G x 80 mm cewnik 20G z otworami bocznymi, ze strzykawką niskooporową 10 ml z łącznikiem</t>
  </si>
  <si>
    <t>Aparat do pobierania i wstrzykiwania leków z filtrem bakteryjnym max 0,45 µm, i filtrem cząsteczkowym, posiadający zatyczkę zatrzaskową</t>
  </si>
  <si>
    <t>przyrząd typu Transofix, do przenoszenia płynów pomiędzy pojemnikami, jednorazowy; obustronny krótki, sterylny kolec; kolce zabezpieczone zakładkami, dł. kolców ok. 2,0-2,5cm</t>
  </si>
  <si>
    <t>Sterylny marker skórny do znaczenia przed zabiegiem operacyjnym z elastyczną linijką, pakowany pojedyńczo.</t>
  </si>
  <si>
    <t>Marker chirurgiczny do zaznaczania pola operacyjnego, zawierający nietoksyczny tusz nie ulegajacy zmyciu przez srodki antyseptyczne, w tym na bazie alkoholu, niejałowe.</t>
  </si>
  <si>
    <t>Proksymalny czujnik przepływu kompatybilny z respiratorem Hamilton C1</t>
  </si>
  <si>
    <t>Czujnik tlenu-cela tlenowa kompatybilna z respiratorem Hamilton C1</t>
  </si>
  <si>
    <t>Adapter do kapnografu, kompatybilny z kapnografem TG-920P</t>
  </si>
  <si>
    <t>pozycja 6</t>
  </si>
  <si>
    <t xml:space="preserve"> </t>
  </si>
  <si>
    <t>pozycja 8</t>
  </si>
  <si>
    <t>pozycja 12</t>
  </si>
  <si>
    <t>pozycja 16</t>
  </si>
  <si>
    <t>zestaw membran z elektrolitem do Sensora 84 op=12 szt kompatuybilne do monitora przeskórnego typu TCM CombiM prod. Radiometer</t>
  </si>
  <si>
    <t>Zestaw pierścieni mocujących wraz z żelem kontaktowym op=60 szt</t>
  </si>
  <si>
    <t>Pasta klejąco - przewodząca EC2 lub równoważna</t>
  </si>
  <si>
    <t>Pasta typu Nuprep lub równowazna</t>
  </si>
  <si>
    <t>Preparat do usuwania wszelkiego rodzaju plastrów opatrunków samoprzylepnych, przylepców, taśm mocujących. Nie zawiera alkoholu. Nie wysusza i nie podrażnia skóry. Nie przenika przez naskórek, nie powoduje alergii. Opatrunek na bazie dilikosanu.</t>
  </si>
  <si>
    <t xml:space="preserve">Cewnik do żył centralnych 5-cio światłowy, zakładany techniką Seldingera  (16x18x18x18x12) - 20cm wg metody Seldingera, z możliwością natychmiastowej kontroli położenia w EKG z prowadnicą odporną na załamania 
</t>
  </si>
  <si>
    <t>Kateter inseminacyjny z pamięcią kształtu</t>
  </si>
  <si>
    <t>Sterylna igła do biopsji sztancowej rozmiar od 2mm do 8mm , do wyboru zamawiającego</t>
  </si>
  <si>
    <t xml:space="preserve">Gąbka dp stabilnego zamocowania generatora </t>
  </si>
  <si>
    <t>Zadanie nr 63 – Akcesoria do respiratora SERVO  I APARATU MEDIN CNO</t>
  </si>
  <si>
    <t>Przyłącze pacjenta/adapter jednorazowego użytku do układów oddechowych pacjenta do aparatu nCPAP typ MEDIN, CNO; konstrukcja komory przyłącza umożliwia precyzyjny pomiar ciśnienia spontanicznego oddechu pacjenta, bezpośrednio w generatorze</t>
  </si>
  <si>
    <t>Jednorazowy układ oddechowy dla noworodków z drenem ciśnieniowym umożliwiającym podłączenie generatora typu MEDIJET. Odcinek wdechowy podgrzewany. Układ wyposażony w jednorazowa komorę nawilżacza z automatycznym wprowadzaniem wody współpracującą z nawilżaczem typu  Fisher &amp; Paykel  MR 850</t>
  </si>
  <si>
    <t>Zestaw jednorazowych okryć dla noworodków dedykowany do prowadzenia terapii hipotermią terapeutyczną. Skład kompletu: okrycie/materac o wymiarach 31.8 cm x 45.7cm, jednorazowy czujnik temperatury, 2 komplety rękawiczek i 1 komplet skarpetek.  Jednorazowe okrycie/materac dedykowane do prowadzenia hipotermii terapeutycznej całego ciała noworodka. Nielimitowany czas użycia okrycia/materaca u jednego pacjenta. Temperatura krążącej w okryciu/materacu wody: 4 C - 42 C. Okrycie/materac współpracujący z urządzeniem grzewczo chłodzącym Blanketrol III</t>
  </si>
  <si>
    <t>Zadanie nr 80 Asortyment do aparatu Kool Kit Neonate</t>
  </si>
  <si>
    <t>pozycja 13</t>
  </si>
  <si>
    <t xml:space="preserve">Igła Hubera z ostrzem o łyżeczkowym szlifie zakrzywiona bez lateksu, dren z zaciskiem bez PVC
a) długość igły: 15 mm,20 mm,25 mm z możliwością wyboru odpowiedniej długości igły,w zależności od potrzeb        
b) igła specjalnie wyprofilowana z giętką, okrągłą, płaszczyzną mocującą  i zaciskiem do wlewów.
c) igła zagięta pod kątem 90 stopni,  o  średnicy 22G I 19G 
d) możliwość podawania cytostatyków w tym Taxolu 
e) możliwość ciągłego utrzymania igły w porcie przez minimum 7 dni
</t>
  </si>
  <si>
    <t>Zestaw jednorazowy do kaskadowej filtracji kompatybilny z aparatem do aferezy nr kat 9798941 ART. UNIVERSAL</t>
  </si>
  <si>
    <t>Zadanie nr  81 zestaw do aferezy</t>
  </si>
  <si>
    <t>Zadanie nr 82 strzykawki enfit</t>
  </si>
  <si>
    <t xml:space="preserve"> Strzykawka Enteralna ENFit przeznaczona tylko do obsługi żywienia drogą przewodu pokarmowego.
Strzykawka jest przeznaczona do jednorazowego użytku dla jednego pacjenta w celach żywienia enteralnego.
Strzykawka 60 ml.
Produkt z systemem złącza ENFit - niekompatybilny z innymi systemami (Luer, ENLock, inne).</t>
  </si>
  <si>
    <t xml:space="preserve"> Strzykawka Enteralna ENFit przeznaczona tylko do obsługi żywienia drogą przewodu pokarmowego.
Strzykawka jest przeznaczona do jednorazowego użytku dla jednego pacjenta w celach żywienia enteralnego.
Strzykawka 10 ml.
Produkt z systemem złącza ENFit - niekompatybilny z innymi systemami (Luer, ENLock, inne).</t>
  </si>
  <si>
    <t>Jednorazowy układ oddechowy kompatybilny z respiratorem Babylog 8000 plus oraz VN500-kompatybilność potwierdzona stosownym certyfikatem. Wyposażony w jednorazową komorę nawilżacza o poj. 130 ml ze zintegrowanym drenem dozującym, komora wykonana z PC, SBC, silikon i aluminium. Ogrzewane ramię wdechowe, gniazdo grzałki kompatybilne z nawilżaczami F&amp;P,
przedłużenie ramienia wdechowego, pułapka wodna w ramieniu wydechowym, poj. 55 ml, wykonana z PP, Y pacjenta z portem ssaka, wykonany SBC, rury przystosowane do pracy w systemie BabyFlow, końcówki ( od strony respiratora) rury wdechowej /wydechowej rozmiar 15M/10F, całkowita długość układu 120 cm, bezlateksowy, pełny układ oddechowy wraz z komorą nawilżacza pakowany w samodzielne op. foliowe, mikrobiologicznie czysty.</t>
  </si>
  <si>
    <t>Zadanie nr 83 Akcesoria do aparatu BABYLOG VN 500</t>
  </si>
  <si>
    <t>Generator CPAP wyposażony w elastyczne i odporne na załamania przewody, obrotowe łączniki do układów oddechowych, nastawne przyłącze kaniul i masek zapewniające optymalne pozycjonowanie oraz ograniczenie przecieków. Dla wcześniaków i małych noworodków, rozmiar S,M, L do wyboru zamawiającego
Mikrobiologicznie czysty.
Opakowanie zbiorcze 20szt</t>
  </si>
  <si>
    <t>Czapeczka na głowę do mocowania z generatorami BabyFlow plus firmy Drӓger, wykonana z mikrofibry, kodowana kolorystycznie wyposażona w dwa odłączalne wąsy do mocowania masek lub kaniul, ROZMIAR od XS do XXL+ do wyboru zamawiającego</t>
  </si>
  <si>
    <t>Maska nosowa dla wcześniaków wyposażona w otwarty mankiet uszczelniający oraz silikonowe wąsy mocujące wyposażone w owalne wejście o wymiarach 10/4mm służące do podłączenia z generatorami BabyFlow plus firmy Drager. Mikrobiologicznie czysta. Nie zawiera lateksu ani DEHP. ROZMIAR od S do L do wyboru zamawiającego</t>
  </si>
  <si>
    <t>Kaniula donosowa miękka, bezlateksowa, silikonowa, jednorazowego użytku o anatomicznym kształcie, zaopatrzone w boczne uchwyty do mocowania oraz owalne wejście o wymiarach 10/4mm służące do podłączenia z generatorami BabyFlow plus .
Mikrobiologicznie czysta Nie zawiera lateksu ani DEHP. ROZMIAR od XS do XXL do wyboru zamawiającego</t>
  </si>
  <si>
    <r>
      <t xml:space="preserve">PRZYRZĄD DO POBIERANIA I PREPARATYKI KRWI TYP A-C </t>
    </r>
    <r>
      <rPr>
        <sz val="9"/>
        <color indexed="8"/>
        <rFont val="Calibri"/>
        <family val="2"/>
      </rPr>
      <t>Sterylny, nietoksyczny, niepirogenny Pakowany pojedynczo w blister foliowo-papierowy Posiadający elastyczny dren o długości min. 35 cm zakończony z jednej strony igłą metalową, a drugiej strony igłą plastikową typu „SPIKE, dający możliwość  skutecznego zadziałania standardowych  zgrzewarek dielektrycznych. Średnica drenów powinna mieć wymiary zapewniające kompatybilność drenów z różnych pojemników (różnych firm), aby umożliwić ich połączenia w układzie zamkniętym z zastosowaniem standardowych zgrzewarek do jałowego łączenia drenów. Okres ważność 36 miesięcy od daty produkcji. Okres ważności min. 24 miesiące od dostarczenia do Zamawiającego.</t>
    </r>
  </si>
  <si>
    <r>
      <t>Pojemniki do głębokiego mrożenia KKM z czynnikiem krioprotekcyjn</t>
    </r>
    <r>
      <rPr>
        <b/>
        <sz val="9"/>
        <color indexed="8"/>
        <rFont val="Calibri"/>
        <family val="2"/>
      </rPr>
      <t>ym (DMSO). Worki</t>
    </r>
    <r>
      <rPr>
        <sz val="9"/>
        <color indexed="8"/>
        <rFont val="Calibri"/>
        <family val="2"/>
      </rPr>
      <t xml:space="preserve"> mrożeniowe (kriogeniczne) do głębokiego mrożenia i przechowywania KKM. W komplecie dołączony "worek zewnętrzy ochronny" dopasowany do kasety mrożeniowej o wymiarach nie większych niż 240 mm x 135 mm x 10 mm pakowany pojedynczo.. Odporne na zmiany temperatury w zakresie od -196°C do +37-40°C.Pojemność worka 50 ml (zalecana objętość przechowywanego materiału 10-20 ml). Wymiary pasujące do standardowo używanych kaset do przechowywania worków. Sterylne, apirogenne, wykonane z tworzywa EVA pozwalającego na długotrwałe i bezpieczne   przechowywanie preparatów w temperaturze -196°C.Wyposażone w długi dren z tworzywa EVA oraz zintegrowany zestaw przewodowy: dwa "porty" do zamontowania klasycznego zestawu przetoczeniowego "spike" portu, dren zakończony końcówkami "luer lock", co najmniej dwie końcówki "żeńskie" i jedna "męska" z zaciskami, gniazdo silikonowe do pobierania próbek materiału w trakcie  preparatyki, worek wyposażony w dren z możliwością wyodrębnienia pilotki. Worki muszą być kompatybilne ze zgrzewarką Terumo (własność Zamawiającego). Wyposażone w kieszeń do umieszczenia etykiety o wymiarach min. 50 mm x 49 mm. Termin ważności - minimum 24 miesięce od daty dostarczenia do Zamawiającego</t>
    </r>
  </si>
  <si>
    <r>
      <t xml:space="preserve">Nietłoczona kaniula punkcyjna dla systemów wszczepiennych portów ( ceramicznych , wysokoprzepływowych, używanych do fotoferezy ) 18G, o średnicy zewn.1,3 mm; średnicy wewn.1,0, dług 20 mm
</t>
    </r>
    <r>
      <rPr>
        <u val="single"/>
        <sz val="9"/>
        <color indexed="8"/>
        <rFont val="Calibri"/>
        <family val="2"/>
      </rPr>
      <t xml:space="preserve">Części składowe :
</t>
    </r>
    <r>
      <rPr>
        <sz val="9"/>
        <color indexed="8"/>
        <rFont val="Calibri"/>
        <family val="2"/>
      </rPr>
      <t xml:space="preserve">- specjalna kaniula ze stali medycznej z nietłoczonym szlifem specjalnym ( końcówka kaniuli)
- skrzydełka z poliuretanu (PU) do chwytania i ustalania, wywracane pionowo
- wąż połączeniowy z poliuretanu ( PU ), długość 200 mm
- łącznik Luer-lock z poliwęglanu ( PC )
- blokada zamykająca z polioksymetylenu ( POM)
Maksymalne wartości przepływu ( roztworu wodnego ) 
w 18G, średnicy zewn.1,3 mm; średnicy wewn.1,0, dług 20 mm = 1000 ml w 11 min
Wyłącznie do jednorazowego użycia, kaniula jest sterylna i niepirogenna, pakowana pojedynczo.
</t>
    </r>
  </si>
  <si>
    <r>
      <t>Zestaw do żywienia dojelitowego i nawadniania kompatybilny z pompą Kangaroo Joey, umożliwiający podaż diet z opakowa</t>
    </r>
    <r>
      <rPr>
        <sz val="9"/>
        <color indexed="8"/>
        <rFont val="Calibri"/>
        <family val="2"/>
      </rPr>
      <t>ń typu butelka albo pack.</t>
    </r>
  </si>
  <si>
    <r>
      <t>Zestaw do żywienia dojelitowego kompatybilny z pompom Kangaroo Joey, umożliwiający podaż diet z opakowa</t>
    </r>
    <r>
      <rPr>
        <sz val="9"/>
        <color indexed="8"/>
        <rFont val="Calibri"/>
        <family val="2"/>
      </rPr>
      <t>ń typu butelka albo pack</t>
    </r>
  </si>
  <si>
    <r>
      <t xml:space="preserve">Układ oddechowy kompletny zawierający ramię wdechowe i wydechowe zakończone Y pacjenta od którego odchodzi linia pomiarowa ciśnienia. W ramieniu wydechowym wbudowane dwa gniazda do zaworu wydechowego i bezpieczeństwa. Kompatybilny z respiratorem Sensor </t>
    </r>
    <r>
      <rPr>
        <sz val="9"/>
        <color indexed="8"/>
        <rFont val="Calibri"/>
        <family val="2"/>
      </rPr>
      <t>Medics 3100A/B (zakończenie koniczynkowe)do wyboru zamawiającego</t>
    </r>
  </si>
  <si>
    <r>
      <t>Linie do monitorowania gazów oddechowych do środków anestetycznych i Co</t>
    </r>
    <r>
      <rPr>
        <vertAlign val="subscript"/>
        <sz val="9"/>
        <color indexed="8"/>
        <rFont val="Calibri"/>
        <family val="2"/>
      </rPr>
      <t xml:space="preserve">2  </t>
    </r>
    <r>
      <rPr>
        <sz val="9"/>
        <color indexed="8"/>
        <rFont val="Calibri"/>
        <family val="2"/>
      </rPr>
      <t>dł. 3 m, męski luer lock/ męski luer lock, śr. wew. 1,2mm, jednorazowego użytku</t>
    </r>
  </si>
  <si>
    <r>
      <t xml:space="preserve">Wszczepialny mikro port tytanowy (komora i obudowa) o wysokości 8 mm i ciężarze 3,5 g, powierzchnia nakłucia 0,53cm2, 6 otworów fiksacyjnych, z odłączalnym cewnikiem silikonowym 4FR (0,8x1,3mm)/80 cm lub 6,6FR (1,1x2,2mm) do wyboru przez Zamawiającego. Z zestawem do wprowadzania. W skład zestawu wchodzi: port tytanowy o średnicy 19mm i objętości wypełnienia 0,17ml, cewnik silikonowy skalowany co 1 cm, cieniujący w RTG, całkowicie rozrywalny zestaw wprowadzający typu desilete, z echogeniczną igłą punkcyjną z systemem BLS ( ograniczenie wypływu krwi) w celu zmniejszenia utraty krwi i zapobiegnięciu zatorowi płucnemu, nitinolowym prowadnikiem J oraz z strzykawką 10 ml, urządzenie do podnoszenia żył, igła prosta typu Huber, zestaw do infuzji z igłą typ Huber i poliuretanowym drenem, igła do tunelizacji, łącznik do przymocowania cewnika, łącznik Luer-lock do wypełnienia odłączalnego cewnika  </t>
    </r>
    <r>
      <rPr>
        <sz val="9"/>
        <color indexed="8"/>
        <rFont val="Calibri"/>
        <family val="2"/>
      </rPr>
      <t>Membrana silikonowa wytrzymująca do 3000 nakłuć. Stosowany do podawania leków, żywienia dożylnego oraz pobierania próbek krwi. Kompatybilny z tomografią komputerową i rezonansem magnetycznym.</t>
    </r>
  </si>
  <si>
    <r>
      <t>WOREK UROSTMIJNY PEDIATRYCZNY W SYSTEMIE DWUCZĘŚCIOWYM, przeznaczony do zaopatrzenia urostomii u dzieci,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kompatybilny z płytką, wyposażony w system antyzwrotny, zawór odpływowy musi być szczelny, dyskretny i łatwy w obsłudze, przezroczysty, wykonany z folii o dużej wytrzymałości przy całkowitym wypełnieniu, rozmiar 40/10-35 mm</t>
    </r>
  </si>
  <si>
    <t>stawka
VAT</t>
  </si>
  <si>
    <t>Producent/
nazwa handl.</t>
  </si>
  <si>
    <t>Numer
katal.</t>
  </si>
  <si>
    <r>
      <t xml:space="preserve">Nietłoczona kaniula punkcyjna dla systemów wszczepiennych portów ( ceramicznych , wysokoprzepływowych, używanych do fotoferezy ) 18G, o średnicy zewn.1,3 mm; średnicy wewn.1,0, dług 25 mm
</t>
    </r>
    <r>
      <rPr>
        <u val="single"/>
        <sz val="9"/>
        <color indexed="8"/>
        <rFont val="Calibri"/>
        <family val="2"/>
      </rPr>
      <t xml:space="preserve">Części składowe :
</t>
    </r>
    <r>
      <rPr>
        <sz val="9"/>
        <color indexed="8"/>
        <rFont val="Calibri"/>
        <family val="2"/>
      </rPr>
      <t>- specjalna kaniula ze stali medycznej z nietłoczonym szlifem specjalnym ( końcówka kaniuli)
- skrzydełka z poliuretanu (PU) do chwytania i ustalania, wywracane pionowo
- wąż połączeniowy z poliuretanu ( PU ), długość 200 mm
- łącznik Luer-lock z poliwęglanu ( PC )
- blokada zamykająca z polioksymetylenu ( POM)
Maksymalne wartości przepływu ( roztworu wodnego ) 
w 18G, średnicy zewn.1,3 mm; średnicy wewn.1,0, dług 20 mm = 1000 ml w 11 min
Wyłącznie do jednorazowego użycia, kaniula jest sterylna i niepirogenna, pakowana pojedynczo.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</si>
</sst>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_ ;[Red]\-#,##0\ "/>
    <numFmt numFmtId="166" formatCode="#,##0.00_ ;[Red]\-#,##0.00\ "/>
    <numFmt numFmtId="167" formatCode="#,##0.00\ [$zł-415];[Red]\-#,##0.00\ [$zł-415]"/>
    <numFmt numFmtId="168" formatCode="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8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color indexed="1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2" fillId="0" borderId="0" applyFill="0" applyBorder="0" applyAlignment="0" applyProtection="0"/>
    <xf numFmtId="0" fontId="21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31" fillId="0" borderId="1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wrapText="1"/>
    </xf>
    <xf numFmtId="4" fontId="23" fillId="0" borderId="0" xfId="0" applyNumberFormat="1" applyFont="1" applyFill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4" fontId="32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right" vertical="center" wrapText="1"/>
    </xf>
    <xf numFmtId="3" fontId="31" fillId="0" borderId="10" xfId="0" applyNumberFormat="1" applyFont="1" applyFill="1" applyBorder="1" applyAlignment="1">
      <alignment horizontal="right" vertical="center" wrapText="1"/>
    </xf>
    <xf numFmtId="3" fontId="31" fillId="0" borderId="11" xfId="0" applyNumberFormat="1" applyFont="1" applyFill="1" applyBorder="1" applyAlignment="1">
      <alignment horizontal="right" vertical="center" wrapText="1"/>
    </xf>
    <xf numFmtId="3" fontId="31" fillId="0" borderId="12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1" fontId="25" fillId="0" borderId="13" xfId="53" applyNumberFormat="1" applyFont="1" applyFill="1" applyBorder="1" applyAlignment="1">
      <alignment horizontal="right" vertical="center"/>
      <protection/>
    </xf>
    <xf numFmtId="1" fontId="25" fillId="0" borderId="10" xfId="53" applyNumberFormat="1" applyFont="1" applyFill="1" applyBorder="1" applyAlignment="1">
      <alignment horizontal="right" vertical="center"/>
      <protection/>
    </xf>
    <xf numFmtId="168" fontId="25" fillId="0" borderId="10" xfId="53" applyNumberFormat="1" applyFont="1" applyFill="1" applyBorder="1" applyAlignment="1">
      <alignment horizontal="right" vertical="center"/>
      <protection/>
    </xf>
    <xf numFmtId="10" fontId="25" fillId="0" borderId="10" xfId="53" applyNumberFormat="1" applyFont="1" applyFill="1" applyBorder="1" applyAlignment="1">
      <alignment horizontal="right" vertical="center"/>
      <protection/>
    </xf>
    <xf numFmtId="167" fontId="23" fillId="0" borderId="10" xfId="0" applyNumberFormat="1" applyFont="1" applyFill="1" applyBorder="1" applyAlignment="1">
      <alignment horizontal="right" vertical="center" wrapText="1"/>
    </xf>
    <xf numFmtId="165" fontId="31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2" xfId="0" applyFont="1" applyFill="1" applyBorder="1" applyAlignment="1">
      <alignment wrapText="1"/>
    </xf>
    <xf numFmtId="4" fontId="23" fillId="0" borderId="16" xfId="0" applyNumberFormat="1" applyFont="1" applyFill="1" applyBorder="1" applyAlignment="1">
      <alignment horizontal="right" vertical="center"/>
    </xf>
    <xf numFmtId="0" fontId="24" fillId="0" borderId="17" xfId="55" applyFont="1" applyFill="1" applyBorder="1" applyAlignment="1">
      <alignment horizontal="center" vertical="center" wrapText="1"/>
      <protection/>
    </xf>
    <xf numFmtId="0" fontId="25" fillId="0" borderId="0" xfId="60" applyFont="1" applyFill="1">
      <alignment/>
      <protection/>
    </xf>
    <xf numFmtId="168" fontId="24" fillId="0" borderId="10" xfId="53" applyNumberFormat="1" applyFont="1" applyFill="1" applyBorder="1" applyAlignment="1">
      <alignment horizontal="right"/>
      <protection/>
    </xf>
    <xf numFmtId="168" fontId="24" fillId="0" borderId="10" xfId="53" applyNumberFormat="1" applyFont="1" applyFill="1" applyBorder="1">
      <alignment/>
      <protection/>
    </xf>
    <xf numFmtId="0" fontId="25" fillId="0" borderId="0" xfId="53" applyFont="1" applyFill="1">
      <alignment/>
      <protection/>
    </xf>
    <xf numFmtId="0" fontId="25" fillId="0" borderId="0" xfId="53" applyFont="1" applyFill="1" applyAlignment="1">
      <alignment horizontal="right"/>
      <protection/>
    </xf>
    <xf numFmtId="0" fontId="34" fillId="0" borderId="0" xfId="53" applyFont="1" applyFill="1">
      <alignment/>
      <protection/>
    </xf>
    <xf numFmtId="0" fontId="25" fillId="0" borderId="10" xfId="53" applyFont="1" applyFill="1" applyBorder="1" applyAlignment="1">
      <alignment horizontal="right" vertical="top"/>
      <protection/>
    </xf>
    <xf numFmtId="1" fontId="23" fillId="0" borderId="0" xfId="0" applyNumberFormat="1" applyFont="1" applyFill="1" applyAlignment="1">
      <alignment vertical="center"/>
    </xf>
    <xf numFmtId="0" fontId="23" fillId="0" borderId="0" xfId="53" applyFont="1" applyFill="1">
      <alignment/>
      <protection/>
    </xf>
    <xf numFmtId="0" fontId="25" fillId="0" borderId="10" xfId="53" applyFont="1" applyFill="1" applyBorder="1" applyAlignment="1">
      <alignment vertical="center" wrapText="1"/>
      <protection/>
    </xf>
    <xf numFmtId="3" fontId="25" fillId="0" borderId="10" xfId="53" applyNumberFormat="1" applyFont="1" applyFill="1" applyBorder="1" applyAlignment="1">
      <alignment horizontal="right" vertical="center"/>
      <protection/>
    </xf>
    <xf numFmtId="0" fontId="34" fillId="0" borderId="0" xfId="53" applyFont="1" applyFill="1" applyAlignment="1">
      <alignment horizontal="right"/>
      <protection/>
    </xf>
    <xf numFmtId="0" fontId="25" fillId="0" borderId="0" xfId="53" applyFont="1" applyFill="1" applyAlignment="1">
      <alignment vertical="center" wrapText="1"/>
      <protection/>
    </xf>
    <xf numFmtId="167" fontId="2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55" applyFont="1" applyFill="1" applyBorder="1" applyAlignment="1">
      <alignment horizontal="right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vertical="center"/>
    </xf>
    <xf numFmtId="1" fontId="25" fillId="0" borderId="14" xfId="53" applyNumberFormat="1" applyFont="1" applyFill="1" applyBorder="1" applyAlignment="1">
      <alignment horizontal="right" vertical="center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168" fontId="24" fillId="0" borderId="19" xfId="53" applyNumberFormat="1" applyFont="1" applyFill="1" applyBorder="1" applyAlignment="1">
      <alignment horizontal="right"/>
      <protection/>
    </xf>
    <xf numFmtId="168" fontId="24" fillId="0" borderId="19" xfId="53" applyNumberFormat="1" applyFont="1" applyFill="1" applyBorder="1">
      <alignment/>
      <protection/>
    </xf>
    <xf numFmtId="168" fontId="25" fillId="0" borderId="12" xfId="53" applyNumberFormat="1" applyFont="1" applyFill="1" applyBorder="1" applyAlignment="1">
      <alignment horizontal="right" vertical="center"/>
      <protection/>
    </xf>
    <xf numFmtId="0" fontId="25" fillId="0" borderId="12" xfId="53" applyFont="1" applyFill="1" applyBorder="1">
      <alignment/>
      <protection/>
    </xf>
    <xf numFmtId="1" fontId="25" fillId="0" borderId="12" xfId="0" applyNumberFormat="1" applyFont="1" applyFill="1" applyBorder="1" applyAlignment="1">
      <alignment horizontal="center" vertical="center" wrapText="1"/>
    </xf>
    <xf numFmtId="0" fontId="25" fillId="0" borderId="0" xfId="60" applyFont="1" applyFill="1" applyAlignment="1">
      <alignment vertical="center"/>
      <protection/>
    </xf>
    <xf numFmtId="0" fontId="24" fillId="0" borderId="14" xfId="53" applyFont="1" applyFill="1" applyBorder="1" applyAlignment="1">
      <alignment horizontal="right" vertical="center"/>
      <protection/>
    </xf>
    <xf numFmtId="0" fontId="25" fillId="0" borderId="10" xfId="53" applyFont="1" applyFill="1" applyBorder="1" applyAlignment="1">
      <alignment horizontal="justify" vertical="center"/>
      <protection/>
    </xf>
    <xf numFmtId="0" fontId="24" fillId="0" borderId="10" xfId="53" applyFont="1" applyFill="1" applyBorder="1" applyAlignment="1">
      <alignment horizontal="justify" vertical="center"/>
      <protection/>
    </xf>
    <xf numFmtId="168" fontId="24" fillId="0" borderId="10" xfId="53" applyNumberFormat="1" applyFont="1" applyFill="1" applyBorder="1" applyAlignment="1">
      <alignment horizontal="right" vertical="center"/>
      <protection/>
    </xf>
    <xf numFmtId="168" fontId="24" fillId="0" borderId="10" xfId="53" applyNumberFormat="1" applyFont="1" applyFill="1" applyBorder="1" applyAlignment="1">
      <alignment vertical="center"/>
      <protection/>
    </xf>
    <xf numFmtId="0" fontId="25" fillId="0" borderId="0" xfId="53" applyFont="1" applyFill="1" applyAlignment="1">
      <alignment vertical="center"/>
      <protection/>
    </xf>
    <xf numFmtId="0" fontId="25" fillId="0" borderId="0" xfId="53" applyFont="1" applyFill="1" applyAlignment="1">
      <alignment horizontal="right" vertical="center"/>
      <protection/>
    </xf>
    <xf numFmtId="0" fontId="34" fillId="0" borderId="0" xfId="60" applyFont="1" applyFill="1" applyAlignment="1">
      <alignment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53" applyFont="1" applyFill="1" applyBorder="1" applyAlignment="1">
      <alignment horizontal="left"/>
      <protection/>
    </xf>
    <xf numFmtId="0" fontId="24" fillId="0" borderId="10" xfId="53" applyFont="1" applyFill="1" applyBorder="1" applyAlignment="1">
      <alignment horizontal="right"/>
      <protection/>
    </xf>
    <xf numFmtId="0" fontId="24" fillId="0" borderId="19" xfId="53" applyFont="1" applyFill="1" applyBorder="1" applyAlignment="1">
      <alignment horizontal="right"/>
      <protection/>
    </xf>
    <xf numFmtId="0" fontId="24" fillId="0" borderId="0" xfId="53" applyFont="1" applyFill="1" applyBorder="1" applyAlignment="1">
      <alignment horizontal="left" vertical="center"/>
      <protection/>
    </xf>
    <xf numFmtId="0" fontId="24" fillId="0" borderId="10" xfId="53" applyFont="1" applyFill="1" applyBorder="1" applyAlignment="1">
      <alignment horizontal="righ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_zapotrzebowanie magazyn bielizny" xfId="55"/>
    <cellStyle name="Obliczenia" xfId="56"/>
    <cellStyle name="Followed Hyperlink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23"/>
  <sheetViews>
    <sheetView tabSelected="1" zoomScaleSheetLayoutView="75" zoomScalePageLayoutView="0" workbookViewId="0" topLeftCell="A1">
      <selection activeCell="C19" sqref="C19"/>
    </sheetView>
  </sheetViews>
  <sheetFormatPr defaultColWidth="11.57421875" defaultRowHeight="12.75"/>
  <cols>
    <col min="1" max="1" width="8.00390625" style="43" customWidth="1"/>
    <col min="2" max="2" width="59.57421875" style="43" bestFit="1" customWidth="1"/>
    <col min="3" max="3" width="3.7109375" style="26" bestFit="1" customWidth="1"/>
    <col min="4" max="4" width="5.28125" style="26" customWidth="1"/>
    <col min="5" max="5" width="8.421875" style="19" customWidth="1"/>
    <col min="6" max="6" width="9.8515625" style="19" bestFit="1" customWidth="1"/>
    <col min="7" max="7" width="10.28125" style="19" customWidth="1"/>
    <col min="8" max="8" width="9.7109375" style="19" customWidth="1"/>
    <col min="9" max="9" width="11.00390625" style="19" customWidth="1"/>
    <col min="10" max="10" width="11.57421875" style="43" customWidth="1"/>
    <col min="11" max="11" width="6.421875" style="43" customWidth="1"/>
    <col min="12" max="242" width="11.57421875" style="43" customWidth="1"/>
    <col min="243" max="247" width="11.57421875" style="1" customWidth="1"/>
    <col min="248" max="16384" width="11.57421875" style="15" customWidth="1"/>
  </cols>
  <sheetData>
    <row r="1" ht="12">
      <c r="B1" s="44" t="s">
        <v>225</v>
      </c>
    </row>
    <row r="2" spans="1:247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ID2" s="1"/>
      <c r="IE2" s="1"/>
      <c r="IF2" s="1"/>
      <c r="IG2" s="1"/>
      <c r="IH2" s="1"/>
      <c r="II2" s="15"/>
      <c r="IJ2" s="15"/>
      <c r="IK2" s="15"/>
      <c r="IL2" s="15"/>
      <c r="IM2" s="15"/>
    </row>
    <row r="3" spans="1:11" ht="24">
      <c r="A3" s="3" t="s">
        <v>234</v>
      </c>
      <c r="B3" s="18" t="s">
        <v>235</v>
      </c>
      <c r="C3" s="33" t="s">
        <v>236</v>
      </c>
      <c r="D3" s="29">
        <v>40</v>
      </c>
      <c r="E3" s="2"/>
      <c r="F3" s="2"/>
      <c r="G3" s="2"/>
      <c r="H3" s="2"/>
      <c r="I3" s="2"/>
      <c r="J3" s="3"/>
      <c r="K3" s="4"/>
    </row>
    <row r="4" spans="1:11" ht="12">
      <c r="A4" s="3" t="s">
        <v>237</v>
      </c>
      <c r="B4" s="18" t="s">
        <v>238</v>
      </c>
      <c r="C4" s="33" t="s">
        <v>236</v>
      </c>
      <c r="D4" s="29">
        <v>5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/>
      <c r="G5" s="2"/>
      <c r="H5" s="2"/>
      <c r="I5" s="2"/>
      <c r="J5" s="2"/>
      <c r="K5" s="2"/>
    </row>
    <row r="523" spans="2:5" ht="14.25" customHeight="1">
      <c r="B523" s="110" t="s">
        <v>155</v>
      </c>
      <c r="C523" s="110"/>
      <c r="D523" s="110"/>
      <c r="E523" s="110"/>
    </row>
  </sheetData>
  <sheetProtection/>
  <mergeCells count="1">
    <mergeCell ref="B523:E523"/>
  </mergeCells>
  <printOptions/>
  <pageMargins left="0.12222222222222223" right="0.1798611111111111" top="0.26458333333333334" bottom="0.26458333333333334" header="0.027083333333333334" footer="0.027083333333333334"/>
  <pageSetup firstPageNumber="1" useFirstPageNumber="1" horizontalDpi="300" verticalDpi="300" orientation="landscape" paperSize="9" scale="86" r:id="rId1"/>
  <headerFooter alignWithMargins="0">
    <oddHeader>&amp;C&amp;A</oddHeader>
    <oddFooter>&amp;CStrona &amp;P</oddFooter>
  </headerFooter>
  <rowBreaks count="1" manualBreakCount="1">
    <brk id="5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E512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12.00390625" style="51" customWidth="1"/>
    <col min="2" max="2" width="52.00390625" style="1" bestFit="1" customWidth="1"/>
    <col min="3" max="3" width="3.7109375" style="28" bestFit="1" customWidth="1"/>
    <col min="4" max="4" width="4.00390625" style="48" bestFit="1" customWidth="1"/>
    <col min="5" max="5" width="6.7109375" style="21" customWidth="1"/>
    <col min="6" max="6" width="8.00390625" style="21" customWidth="1"/>
    <col min="7" max="7" width="9.8515625" style="21" customWidth="1"/>
    <col min="8" max="8" width="9.7109375" style="21" customWidth="1"/>
    <col min="9" max="9" width="10.140625" style="21" customWidth="1"/>
    <col min="10" max="10" width="11.57421875" style="21" customWidth="1"/>
    <col min="11" max="11" width="8.8515625" style="1" customWidth="1"/>
    <col min="12" max="16384" width="11.57421875" style="1" customWidth="1"/>
  </cols>
  <sheetData>
    <row r="1" spans="1:10" ht="21" customHeight="1">
      <c r="A1" s="49"/>
      <c r="B1" s="23" t="s">
        <v>201</v>
      </c>
      <c r="C1" s="26"/>
      <c r="D1" s="46"/>
      <c r="E1" s="19"/>
      <c r="F1" s="19"/>
      <c r="G1" s="19"/>
      <c r="H1" s="19"/>
      <c r="I1" s="19"/>
      <c r="J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24">
      <c r="A3" s="3" t="s">
        <v>163</v>
      </c>
      <c r="B3" s="18" t="s">
        <v>202</v>
      </c>
      <c r="C3" s="33" t="s">
        <v>236</v>
      </c>
      <c r="D3" s="29">
        <v>15</v>
      </c>
      <c r="E3" s="2"/>
      <c r="F3" s="2"/>
      <c r="G3" s="2"/>
      <c r="H3" s="2"/>
      <c r="I3" s="2"/>
      <c r="J3" s="3"/>
      <c r="K3" s="4"/>
    </row>
    <row r="4" spans="1:11" ht="48">
      <c r="A4" s="3" t="s">
        <v>194</v>
      </c>
      <c r="B4" s="18" t="s">
        <v>135</v>
      </c>
      <c r="C4" s="33" t="s">
        <v>236</v>
      </c>
      <c r="D4" s="29">
        <v>200</v>
      </c>
      <c r="E4" s="2"/>
      <c r="F4" s="2"/>
      <c r="G4" s="2"/>
      <c r="H4" s="2"/>
      <c r="I4" s="2"/>
      <c r="J4" s="3"/>
      <c r="K4" s="4"/>
    </row>
    <row r="5" spans="1:11" ht="72">
      <c r="A5" s="3" t="s">
        <v>169</v>
      </c>
      <c r="B5" s="18" t="s">
        <v>205</v>
      </c>
      <c r="C5" s="33" t="s">
        <v>236</v>
      </c>
      <c r="D5" s="29">
        <v>4</v>
      </c>
      <c r="E5" s="2"/>
      <c r="F5" s="2"/>
      <c r="G5" s="2"/>
      <c r="H5" s="2"/>
      <c r="I5" s="2"/>
      <c r="J5" s="3"/>
      <c r="K5" s="4"/>
    </row>
    <row r="6" spans="1:11" ht="24">
      <c r="A6" s="3" t="s">
        <v>171</v>
      </c>
      <c r="B6" s="18" t="s">
        <v>206</v>
      </c>
      <c r="C6" s="33" t="s">
        <v>236</v>
      </c>
      <c r="D6" s="29">
        <v>1</v>
      </c>
      <c r="E6" s="2"/>
      <c r="F6" s="2"/>
      <c r="G6" s="2"/>
      <c r="H6" s="2"/>
      <c r="I6" s="2"/>
      <c r="J6" s="24"/>
      <c r="K6" s="4"/>
    </row>
    <row r="7" spans="1:11" ht="24">
      <c r="A7" s="3" t="s">
        <v>207</v>
      </c>
      <c r="B7" s="18" t="s">
        <v>208</v>
      </c>
      <c r="C7" s="33" t="s">
        <v>236</v>
      </c>
      <c r="D7" s="29">
        <v>5</v>
      </c>
      <c r="E7" s="2"/>
      <c r="F7" s="2"/>
      <c r="G7" s="2"/>
      <c r="H7" s="2"/>
      <c r="I7" s="2"/>
      <c r="J7" s="24"/>
      <c r="K7" s="4"/>
    </row>
    <row r="8" spans="1:11" ht="33" customHeight="1">
      <c r="A8" s="3"/>
      <c r="B8" s="3"/>
      <c r="C8" s="33"/>
      <c r="D8" s="33"/>
      <c r="E8" s="2"/>
      <c r="F8" s="2" t="s">
        <v>240</v>
      </c>
      <c r="G8" s="2">
        <f>SUM(G3:G7)</f>
        <v>0</v>
      </c>
      <c r="H8" s="2">
        <f>SUM(H3:H7)</f>
        <v>0</v>
      </c>
      <c r="I8" s="2">
        <f>SUM(I3:I7)</f>
        <v>0</v>
      </c>
      <c r="J8" s="2">
        <f>SUM(J3:J7)</f>
        <v>0</v>
      </c>
      <c r="K8" s="2"/>
    </row>
    <row r="10" spans="2:9" ht="29.25" customHeight="1">
      <c r="B10" s="114" t="s">
        <v>209</v>
      </c>
      <c r="C10" s="114"/>
      <c r="D10" s="114"/>
      <c r="E10" s="114"/>
      <c r="F10" s="114"/>
      <c r="G10" s="114"/>
      <c r="H10" s="114"/>
      <c r="I10" s="114"/>
    </row>
    <row r="512" spans="2:5" ht="14.25" customHeight="1">
      <c r="B512" s="110" t="s">
        <v>155</v>
      </c>
      <c r="C512" s="110"/>
      <c r="D512" s="110"/>
      <c r="E512" s="110"/>
    </row>
  </sheetData>
  <sheetProtection/>
  <mergeCells count="2">
    <mergeCell ref="B10:I10"/>
    <mergeCell ref="B512:E512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88" r:id="rId1"/>
  <headerFooter alignWithMargins="0">
    <oddHeader>&amp;C&amp;A</oddHeader>
    <oddFooter>&amp;CStrona &amp;P</oddFooter>
  </headerFooter>
  <rowBreaks count="1" manualBreakCount="1">
    <brk id="10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D526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4.00390625" style="51" customWidth="1"/>
    <col min="2" max="2" width="44.140625" style="1" customWidth="1"/>
    <col min="3" max="3" width="3.7109375" style="28" bestFit="1" customWidth="1"/>
    <col min="4" max="4" width="4.7109375" style="48" bestFit="1" customWidth="1"/>
    <col min="5" max="5" width="9.421875" style="28" customWidth="1"/>
    <col min="6" max="6" width="9.00390625" style="28" customWidth="1"/>
    <col min="7" max="7" width="9.421875" style="28" customWidth="1"/>
    <col min="8" max="8" width="8.00390625" style="28" customWidth="1"/>
    <col min="9" max="9" width="8.8515625" style="28" customWidth="1"/>
    <col min="10" max="10" width="11.57421875" style="1" customWidth="1"/>
    <col min="11" max="11" width="7.140625" style="1" customWidth="1"/>
    <col min="12" max="16384" width="11.57421875" style="1" customWidth="1"/>
  </cols>
  <sheetData>
    <row r="1" spans="1:10" ht="24.75" customHeight="1">
      <c r="A1" s="49"/>
      <c r="B1" s="23" t="s">
        <v>144</v>
      </c>
      <c r="C1" s="26"/>
      <c r="D1" s="46"/>
      <c r="E1" s="26"/>
      <c r="F1" s="26"/>
      <c r="G1" s="26"/>
      <c r="H1" s="26"/>
      <c r="I1" s="26"/>
      <c r="J1" s="43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120">
      <c r="A3" s="3">
        <v>1</v>
      </c>
      <c r="B3" s="18" t="s">
        <v>210</v>
      </c>
      <c r="C3" s="33" t="s">
        <v>236</v>
      </c>
      <c r="D3" s="29">
        <v>1</v>
      </c>
      <c r="E3" s="2"/>
      <c r="F3" s="2"/>
      <c r="G3" s="2"/>
      <c r="H3" s="2"/>
      <c r="I3" s="2"/>
      <c r="J3" s="3"/>
      <c r="K3" s="4"/>
    </row>
    <row r="4" spans="1:11" ht="72">
      <c r="A4" s="3">
        <v>2</v>
      </c>
      <c r="B4" s="18" t="s">
        <v>211</v>
      </c>
      <c r="C4" s="33" t="s">
        <v>236</v>
      </c>
      <c r="D4" s="29">
        <v>1</v>
      </c>
      <c r="E4" s="2"/>
      <c r="F4" s="2"/>
      <c r="G4" s="2"/>
      <c r="H4" s="2"/>
      <c r="I4" s="2"/>
      <c r="J4" s="3"/>
      <c r="K4" s="4"/>
    </row>
    <row r="5" spans="1:11" ht="144">
      <c r="A5" s="3">
        <v>3</v>
      </c>
      <c r="B5" s="18" t="s">
        <v>212</v>
      </c>
      <c r="C5" s="33" t="s">
        <v>236</v>
      </c>
      <c r="D5" s="29">
        <v>1</v>
      </c>
      <c r="E5" s="2"/>
      <c r="F5" s="2"/>
      <c r="G5" s="2"/>
      <c r="H5" s="2"/>
      <c r="I5" s="2"/>
      <c r="J5" s="3"/>
      <c r="K5" s="4"/>
    </row>
    <row r="6" spans="1:11" ht="96">
      <c r="A6" s="3">
        <v>4</v>
      </c>
      <c r="B6" s="18" t="s">
        <v>213</v>
      </c>
      <c r="C6" s="33" t="s">
        <v>236</v>
      </c>
      <c r="D6" s="29">
        <v>1</v>
      </c>
      <c r="E6" s="2"/>
      <c r="F6" s="2"/>
      <c r="G6" s="2"/>
      <c r="H6" s="2"/>
      <c r="I6" s="2"/>
      <c r="J6" s="3"/>
      <c r="K6" s="4"/>
    </row>
    <row r="7" spans="1:11" ht="12">
      <c r="A7" s="3"/>
      <c r="B7" s="3"/>
      <c r="C7" s="33"/>
      <c r="D7" s="33"/>
      <c r="E7" s="2"/>
      <c r="F7" s="2" t="s">
        <v>240</v>
      </c>
      <c r="G7" s="2">
        <f>SUM(G3:G6)</f>
        <v>0</v>
      </c>
      <c r="H7" s="2">
        <f>SUM(H3:H6)</f>
        <v>0</v>
      </c>
      <c r="I7" s="2">
        <f>SUM(I3:I6)</f>
        <v>0</v>
      </c>
      <c r="J7" s="2">
        <f>SUM(J3:J6)</f>
        <v>0</v>
      </c>
      <c r="K7" s="2"/>
    </row>
    <row r="526" spans="2:5" ht="12">
      <c r="B526" s="110" t="s">
        <v>155</v>
      </c>
      <c r="C526" s="110"/>
      <c r="D526" s="110"/>
      <c r="E526" s="110"/>
    </row>
  </sheetData>
  <sheetProtection/>
  <mergeCells count="1">
    <mergeCell ref="B526:E526"/>
  </mergeCells>
  <printOptions/>
  <pageMargins left="0.12222222222222223" right="0.1798611111111111" top="0.41805555555555557" bottom="0.26458333333333334" header="0.18055555555555555" footer="0.027083333333333334"/>
  <pageSetup horizontalDpi="300" verticalDpi="300" orientation="landscape" paperSize="9" r:id="rId1"/>
  <headerFooter alignWithMargins="0">
    <oddHeader>&amp;C&amp;A</oddHeader>
    <oddFooter>&amp;CStrona &amp;P</oddFooter>
  </headerFooter>
  <rowBreaks count="1" manualBreakCount="1">
    <brk id="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D519"/>
  <sheetViews>
    <sheetView zoomScaleSheetLayoutView="75" zoomScalePageLayoutView="0" workbookViewId="0" topLeftCell="A1">
      <selection activeCell="L5" sqref="L5"/>
    </sheetView>
  </sheetViews>
  <sheetFormatPr defaultColWidth="11.57421875" defaultRowHeight="12.75"/>
  <cols>
    <col min="1" max="1" width="10.7109375" style="1" customWidth="1"/>
    <col min="2" max="2" width="57.28125" style="1" bestFit="1" customWidth="1"/>
    <col min="3" max="3" width="3.7109375" style="28" bestFit="1" customWidth="1"/>
    <col min="4" max="4" width="4.7109375" style="48" bestFit="1" customWidth="1"/>
    <col min="5" max="5" width="8.00390625" style="28" customWidth="1"/>
    <col min="6" max="6" width="8.421875" style="28" customWidth="1"/>
    <col min="7" max="7" width="10.00390625" style="28" customWidth="1"/>
    <col min="8" max="8" width="11.57421875" style="28" customWidth="1"/>
    <col min="9" max="9" width="9.7109375" style="28" customWidth="1"/>
    <col min="10" max="10" width="11.57421875" style="1" customWidth="1"/>
    <col min="11" max="11" width="8.8515625" style="1" customWidth="1"/>
    <col min="12" max="16384" width="11.57421875" style="1" customWidth="1"/>
  </cols>
  <sheetData>
    <row r="1" spans="1:10" ht="22.5" customHeight="1">
      <c r="A1" s="43"/>
      <c r="B1" s="23" t="s">
        <v>145</v>
      </c>
      <c r="C1" s="26"/>
      <c r="D1" s="46"/>
      <c r="E1" s="26"/>
      <c r="F1" s="26"/>
      <c r="G1" s="26"/>
      <c r="H1" s="26"/>
      <c r="I1" s="26"/>
      <c r="J1" s="43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24">
      <c r="A3" s="3" t="s">
        <v>193</v>
      </c>
      <c r="B3" s="18" t="s">
        <v>146</v>
      </c>
      <c r="C3" s="33" t="s">
        <v>236</v>
      </c>
      <c r="D3" s="30">
        <v>20</v>
      </c>
      <c r="E3" s="2"/>
      <c r="F3" s="2"/>
      <c r="G3" s="2"/>
      <c r="H3" s="27"/>
      <c r="I3" s="2"/>
      <c r="J3" s="3"/>
      <c r="K3" s="4"/>
    </row>
    <row r="4" spans="1:11" ht="156">
      <c r="A4" s="3" t="s">
        <v>161</v>
      </c>
      <c r="B4" s="18" t="s">
        <v>214</v>
      </c>
      <c r="C4" s="33" t="s">
        <v>236</v>
      </c>
      <c r="D4" s="30">
        <v>20</v>
      </c>
      <c r="E4" s="2"/>
      <c r="F4" s="2"/>
      <c r="G4" s="2"/>
      <c r="H4" s="27"/>
      <c r="I4" s="2"/>
      <c r="J4" s="3"/>
      <c r="K4" s="4"/>
    </row>
    <row r="5" spans="1:11" ht="60">
      <c r="A5" s="3" t="s">
        <v>162</v>
      </c>
      <c r="B5" s="18" t="s">
        <v>215</v>
      </c>
      <c r="C5" s="33" t="s">
        <v>236</v>
      </c>
      <c r="D5" s="30">
        <v>150</v>
      </c>
      <c r="E5" s="2"/>
      <c r="F5" s="2"/>
      <c r="G5" s="2"/>
      <c r="H5" s="27"/>
      <c r="I5" s="2"/>
      <c r="J5" s="3"/>
      <c r="K5" s="4"/>
    </row>
    <row r="6" spans="1:11" ht="60">
      <c r="A6" s="3" t="s">
        <v>163</v>
      </c>
      <c r="B6" s="18" t="s">
        <v>216</v>
      </c>
      <c r="C6" s="33" t="s">
        <v>236</v>
      </c>
      <c r="D6" s="30">
        <v>100</v>
      </c>
      <c r="E6" s="2"/>
      <c r="F6" s="2"/>
      <c r="G6" s="2"/>
      <c r="H6" s="27"/>
      <c r="I6" s="2"/>
      <c r="J6" s="3"/>
      <c r="K6" s="4"/>
    </row>
    <row r="7" spans="1:11" ht="60">
      <c r="A7" s="3" t="s">
        <v>164</v>
      </c>
      <c r="B7" s="18" t="s">
        <v>243</v>
      </c>
      <c r="C7" s="33" t="s">
        <v>236</v>
      </c>
      <c r="D7" s="30">
        <v>200</v>
      </c>
      <c r="E7" s="2"/>
      <c r="F7" s="2"/>
      <c r="G7" s="2"/>
      <c r="H7" s="27"/>
      <c r="I7" s="2"/>
      <c r="J7" s="3"/>
      <c r="K7" s="4"/>
    </row>
    <row r="8" spans="1:11" ht="12">
      <c r="A8" s="3"/>
      <c r="B8" s="3"/>
      <c r="C8" s="33"/>
      <c r="D8" s="33"/>
      <c r="E8" s="2"/>
      <c r="F8" s="2" t="s">
        <v>240</v>
      </c>
      <c r="G8" s="2">
        <f>SUM(G3:G7)</f>
        <v>0</v>
      </c>
      <c r="H8" s="2">
        <f>SUM(H3:H7)</f>
        <v>0</v>
      </c>
      <c r="I8" s="2">
        <f>SUM(I3:I7)</f>
        <v>0</v>
      </c>
      <c r="J8" s="2">
        <f>SUM(J3:J7)</f>
        <v>0</v>
      </c>
      <c r="K8" s="2"/>
    </row>
    <row r="519" spans="2:5" ht="12">
      <c r="B519" s="110" t="s">
        <v>155</v>
      </c>
      <c r="C519" s="110"/>
      <c r="D519" s="110"/>
      <c r="E519" s="110"/>
    </row>
  </sheetData>
  <sheetProtection/>
  <mergeCells count="1">
    <mergeCell ref="B519:E519"/>
  </mergeCells>
  <printOptions/>
  <pageMargins left="0.12222222222222223" right="0.1798611111111111" top="0.42847222222222225" bottom="0.26458333333333334" header="0.19097222222222224" footer="0.027083333333333334"/>
  <pageSetup horizontalDpi="300" verticalDpi="300" orientation="landscape" paperSize="9" scale="93" r:id="rId1"/>
  <headerFooter alignWithMargins="0">
    <oddHeader>&amp;C&amp;A</oddHeader>
    <oddFooter>&amp;CStrona &amp;P</oddFooter>
  </headerFooter>
  <rowBreaks count="1" manualBreakCount="1">
    <brk id="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E526"/>
  <sheetViews>
    <sheetView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3.57421875" style="1" customWidth="1"/>
    <col min="2" max="2" width="62.57421875" style="1" customWidth="1"/>
    <col min="3" max="3" width="3.7109375" style="28" bestFit="1" customWidth="1"/>
    <col min="4" max="4" width="4.00390625" style="48" bestFit="1" customWidth="1"/>
    <col min="5" max="5" width="8.00390625" style="28" customWidth="1"/>
    <col min="6" max="6" width="8.421875" style="28" customWidth="1"/>
    <col min="7" max="7" width="10.00390625" style="28" customWidth="1"/>
    <col min="8" max="8" width="10.421875" style="28" customWidth="1"/>
    <col min="9" max="9" width="9.140625" style="86" customWidth="1"/>
    <col min="10" max="10" width="9.140625" style="15" customWidth="1"/>
    <col min="11" max="11" width="6.140625" style="15" customWidth="1"/>
    <col min="12" max="16384" width="9.140625" style="15" customWidth="1"/>
  </cols>
  <sheetData>
    <row r="1" spans="1:8" ht="12">
      <c r="A1" s="43"/>
      <c r="B1" s="23" t="s">
        <v>147</v>
      </c>
      <c r="C1" s="26"/>
      <c r="D1" s="46"/>
      <c r="E1" s="26"/>
      <c r="F1" s="26"/>
      <c r="G1" s="26"/>
      <c r="H1" s="26"/>
    </row>
    <row r="2" spans="1:239" ht="48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108">
      <c r="A3" s="3">
        <v>1</v>
      </c>
      <c r="B3" s="18" t="s">
        <v>148</v>
      </c>
      <c r="C3" s="33" t="s">
        <v>236</v>
      </c>
      <c r="D3" s="29">
        <v>10</v>
      </c>
      <c r="E3" s="2"/>
      <c r="F3" s="2"/>
      <c r="G3" s="2"/>
      <c r="H3" s="2"/>
      <c r="I3" s="2"/>
      <c r="J3" s="3"/>
      <c r="K3" s="4"/>
    </row>
    <row r="4" spans="1:11" ht="48">
      <c r="A4" s="18">
        <v>2</v>
      </c>
      <c r="B4" s="18" t="s">
        <v>149</v>
      </c>
      <c r="C4" s="33" t="s">
        <v>236</v>
      </c>
      <c r="D4" s="29">
        <v>50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/>
    </row>
    <row r="526" spans="2:5" ht="12">
      <c r="B526" s="110" t="s">
        <v>155</v>
      </c>
      <c r="C526" s="110"/>
      <c r="D526" s="110"/>
      <c r="E526" s="110"/>
    </row>
  </sheetData>
  <sheetProtection/>
  <mergeCells count="1">
    <mergeCell ref="B526:E526"/>
  </mergeCells>
  <printOptions/>
  <pageMargins left="0.24930555555555556" right="0.32916666666666666" top="0.9840277777777778" bottom="0.9840277777777778" header="0.5118055555555556" footer="0.5118055555555556"/>
  <pageSetup horizontalDpi="300" verticalDpi="300" orientation="landscape" paperSize="9" scale="93" r:id="rId1"/>
  <rowBreaks count="1" manualBreakCount="1">
    <brk id="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D526"/>
  <sheetViews>
    <sheetView zoomScaleSheetLayoutView="75" zoomScalePageLayoutView="0" workbookViewId="0" topLeftCell="A1">
      <selection activeCell="J3" sqref="J3"/>
    </sheetView>
  </sheetViews>
  <sheetFormatPr defaultColWidth="9.140625" defaultRowHeight="12.75"/>
  <cols>
    <col min="1" max="1" width="4.28125" style="1" customWidth="1"/>
    <col min="2" max="2" width="54.140625" style="1" customWidth="1"/>
    <col min="3" max="3" width="3.7109375" style="28" bestFit="1" customWidth="1"/>
    <col min="4" max="4" width="5.28125" style="48" customWidth="1"/>
    <col min="5" max="6" width="6.140625" style="28" customWidth="1"/>
    <col min="7" max="7" width="8.7109375" style="28" customWidth="1"/>
    <col min="8" max="8" width="7.421875" style="28" customWidth="1"/>
    <col min="9" max="9" width="8.421875" style="86" customWidth="1"/>
    <col min="10" max="10" width="9.140625" style="15" customWidth="1"/>
    <col min="11" max="16384" width="9.140625" style="15" customWidth="1"/>
  </cols>
  <sheetData>
    <row r="1" spans="1:8" ht="12">
      <c r="A1" s="43"/>
      <c r="B1" s="23" t="s">
        <v>218</v>
      </c>
      <c r="C1" s="26"/>
      <c r="D1" s="46"/>
      <c r="E1" s="26"/>
      <c r="F1" s="26"/>
      <c r="G1" s="26"/>
      <c r="H1" s="26"/>
    </row>
    <row r="2" spans="1:238" ht="48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108">
      <c r="A3" s="3">
        <v>1</v>
      </c>
      <c r="B3" s="18" t="s">
        <v>219</v>
      </c>
      <c r="C3" s="33" t="s">
        <v>236</v>
      </c>
      <c r="D3" s="29">
        <v>100</v>
      </c>
      <c r="E3" s="2"/>
      <c r="F3" s="2"/>
      <c r="G3" s="2"/>
      <c r="H3" s="2"/>
      <c r="I3" s="2"/>
      <c r="J3" s="3"/>
      <c r="K3" s="4"/>
    </row>
    <row r="4" spans="1:11" ht="84">
      <c r="A4" s="3">
        <v>2</v>
      </c>
      <c r="B4" s="18" t="s">
        <v>220</v>
      </c>
      <c r="C4" s="33" t="s">
        <v>236</v>
      </c>
      <c r="D4" s="29">
        <v>250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/>
    </row>
    <row r="526" spans="2:5" ht="12">
      <c r="B526" s="110" t="s">
        <v>155</v>
      </c>
      <c r="C526" s="110"/>
      <c r="D526" s="110"/>
      <c r="E526" s="110"/>
    </row>
  </sheetData>
  <sheetProtection/>
  <mergeCells count="1">
    <mergeCell ref="B526:E526"/>
  </mergeCells>
  <printOptions/>
  <pageMargins left="0.2611111111111111" right="0.2951388888888889" top="0.6270833333333333" bottom="0.9840277777777778" header="0.5118055555555556" footer="0.5118055555555556"/>
  <pageSetup horizontalDpi="300" verticalDpi="300" orientation="landscape" paperSize="9" r:id="rId1"/>
  <rowBreaks count="1" manualBreakCount="1">
    <brk id="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E526"/>
  <sheetViews>
    <sheetView zoomScaleSheetLayoutView="75" zoomScalePageLayoutView="0" workbookViewId="0" topLeftCell="A1">
      <selection activeCell="O5" sqref="O5"/>
    </sheetView>
  </sheetViews>
  <sheetFormatPr defaultColWidth="9.140625" defaultRowHeight="12.75"/>
  <cols>
    <col min="1" max="1" width="4.140625" style="1" customWidth="1"/>
    <col min="2" max="2" width="50.421875" style="1" customWidth="1"/>
    <col min="3" max="3" width="3.7109375" style="28" bestFit="1" customWidth="1"/>
    <col min="4" max="4" width="4.7109375" style="48" bestFit="1" customWidth="1"/>
    <col min="5" max="5" width="8.28125" style="28" customWidth="1"/>
    <col min="6" max="6" width="9.421875" style="28" customWidth="1"/>
    <col min="7" max="7" width="10.00390625" style="28" customWidth="1"/>
    <col min="8" max="8" width="10.421875" style="28" customWidth="1"/>
    <col min="9" max="9" width="9.140625" style="86" customWidth="1"/>
    <col min="10" max="10" width="9.140625" style="15" customWidth="1"/>
    <col min="11" max="16384" width="9.140625" style="15" customWidth="1"/>
  </cols>
  <sheetData>
    <row r="1" spans="1:8" ht="12">
      <c r="A1" s="43"/>
      <c r="B1" s="23" t="s">
        <v>221</v>
      </c>
      <c r="C1" s="26"/>
      <c r="D1" s="46"/>
      <c r="E1" s="26"/>
      <c r="F1" s="26"/>
      <c r="G1" s="26"/>
      <c r="H1" s="26"/>
    </row>
    <row r="2" spans="1:239" ht="48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108">
      <c r="A3" s="3">
        <v>1</v>
      </c>
      <c r="B3" s="18" t="s">
        <v>222</v>
      </c>
      <c r="C3" s="33" t="s">
        <v>236</v>
      </c>
      <c r="D3" s="29">
        <v>1</v>
      </c>
      <c r="E3" s="2"/>
      <c r="F3" s="2"/>
      <c r="G3" s="2"/>
      <c r="H3" s="2"/>
      <c r="I3" s="2"/>
      <c r="J3" s="3"/>
      <c r="K3" s="4"/>
    </row>
    <row r="4" spans="1:11" ht="60">
      <c r="A4" s="18">
        <v>2</v>
      </c>
      <c r="B4" s="18" t="s">
        <v>223</v>
      </c>
      <c r="C4" s="33" t="s">
        <v>236</v>
      </c>
      <c r="D4" s="29">
        <v>1</v>
      </c>
      <c r="E4" s="2"/>
      <c r="F4" s="2"/>
      <c r="G4" s="2"/>
      <c r="H4" s="2"/>
      <c r="I4" s="2"/>
      <c r="J4" s="3"/>
      <c r="K4" s="4"/>
    </row>
    <row r="5" spans="1:11" ht="60">
      <c r="A5" s="18">
        <v>3</v>
      </c>
      <c r="B5" s="18" t="s">
        <v>224</v>
      </c>
      <c r="C5" s="33" t="s">
        <v>236</v>
      </c>
      <c r="D5" s="29">
        <v>1</v>
      </c>
      <c r="E5" s="2"/>
      <c r="F5" s="2"/>
      <c r="G5" s="2"/>
      <c r="H5" s="2"/>
      <c r="I5" s="2"/>
      <c r="J5" s="3"/>
      <c r="K5" s="4"/>
    </row>
    <row r="6" spans="1:11" ht="84">
      <c r="A6" s="18">
        <v>4</v>
      </c>
      <c r="B6" s="18" t="s">
        <v>325</v>
      </c>
      <c r="C6" s="33" t="s">
        <v>236</v>
      </c>
      <c r="D6" s="29">
        <v>1</v>
      </c>
      <c r="E6" s="2"/>
      <c r="F6" s="2"/>
      <c r="G6" s="2"/>
      <c r="H6" s="2"/>
      <c r="I6" s="2"/>
      <c r="J6" s="3"/>
      <c r="K6" s="4"/>
    </row>
    <row r="7" spans="1:11" ht="12">
      <c r="A7" s="3"/>
      <c r="B7" s="3"/>
      <c r="C7" s="33"/>
      <c r="D7" s="33"/>
      <c r="E7" s="2"/>
      <c r="F7" s="2" t="s">
        <v>240</v>
      </c>
      <c r="G7" s="2">
        <f>SUM(G3:G6)</f>
        <v>0</v>
      </c>
      <c r="H7" s="2">
        <f>SUM(H3:H6)</f>
        <v>0</v>
      </c>
      <c r="I7" s="2">
        <f>SUM(I3:I6)</f>
        <v>0</v>
      </c>
      <c r="J7" s="2">
        <f>SUM(J3:J6)</f>
        <v>0</v>
      </c>
      <c r="K7" s="2"/>
    </row>
    <row r="526" spans="2:5" ht="24.75" customHeight="1">
      <c r="B526" s="110" t="s">
        <v>155</v>
      </c>
      <c r="C526" s="110"/>
      <c r="D526" s="110"/>
      <c r="E526" s="110"/>
    </row>
  </sheetData>
  <sheetProtection/>
  <mergeCells count="1">
    <mergeCell ref="B526:E526"/>
  </mergeCells>
  <printOptions/>
  <pageMargins left="0.2611111111111111" right="0.2604166666666667" top="0.3" bottom="0.9840277777777778" header="0.5118055555555556" footer="0.5118055555555556"/>
  <pageSetup horizontalDpi="300" verticalDpi="300" orientation="landscape" paperSize="9" scale="95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E516"/>
  <sheetViews>
    <sheetView zoomScaleSheetLayoutView="75" zoomScalePageLayoutView="0" workbookViewId="0" topLeftCell="A1">
      <selection activeCell="J17" sqref="J17"/>
    </sheetView>
  </sheetViews>
  <sheetFormatPr defaultColWidth="11.57421875" defaultRowHeight="12.75"/>
  <cols>
    <col min="1" max="1" width="11.7109375" style="51" customWidth="1"/>
    <col min="2" max="2" width="51.421875" style="1" bestFit="1" customWidth="1"/>
    <col min="3" max="3" width="3.7109375" style="28" bestFit="1" customWidth="1"/>
    <col min="4" max="4" width="4.7109375" style="48" bestFit="1" customWidth="1"/>
    <col min="5" max="5" width="7.7109375" style="28" customWidth="1"/>
    <col min="6" max="6" width="7.8515625" style="28" customWidth="1"/>
    <col min="7" max="7" width="10.00390625" style="28" customWidth="1"/>
    <col min="8" max="9" width="11.00390625" style="28" customWidth="1"/>
    <col min="10" max="10" width="11.57421875" style="1" customWidth="1"/>
    <col min="11" max="11" width="7.8515625" style="1" customWidth="1"/>
    <col min="12" max="16384" width="11.57421875" style="1" customWidth="1"/>
  </cols>
  <sheetData>
    <row r="1" spans="1:10" ht="12">
      <c r="A1" s="49"/>
      <c r="B1" s="23" t="s">
        <v>76</v>
      </c>
      <c r="C1" s="26"/>
      <c r="D1" s="46"/>
      <c r="E1" s="26"/>
      <c r="F1" s="26"/>
      <c r="G1" s="26"/>
      <c r="H1" s="26"/>
      <c r="I1" s="26"/>
      <c r="J1" s="43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60">
      <c r="A3" s="3" t="s">
        <v>159</v>
      </c>
      <c r="B3" s="18" t="s">
        <v>77</v>
      </c>
      <c r="C3" s="33" t="s">
        <v>236</v>
      </c>
      <c r="D3" s="30">
        <v>500</v>
      </c>
      <c r="E3" s="2"/>
      <c r="F3" s="2"/>
      <c r="G3" s="2"/>
      <c r="H3" s="2"/>
      <c r="I3" s="2"/>
      <c r="J3" s="3"/>
      <c r="K3" s="4"/>
    </row>
    <row r="4" spans="1:11" ht="36">
      <c r="A4" s="3" t="s">
        <v>163</v>
      </c>
      <c r="B4" s="18" t="s">
        <v>157</v>
      </c>
      <c r="C4" s="33" t="s">
        <v>236</v>
      </c>
      <c r="D4" s="30">
        <v>5</v>
      </c>
      <c r="E4" s="2"/>
      <c r="F4" s="2"/>
      <c r="G4" s="2"/>
      <c r="H4" s="2"/>
      <c r="I4" s="2"/>
      <c r="J4" s="3"/>
      <c r="K4" s="4"/>
    </row>
    <row r="5" spans="1:11" ht="36">
      <c r="A5" s="3" t="s">
        <v>164</v>
      </c>
      <c r="B5" s="18" t="s">
        <v>158</v>
      </c>
      <c r="C5" s="33" t="s">
        <v>236</v>
      </c>
      <c r="D5" s="30">
        <v>50</v>
      </c>
      <c r="E5" s="2"/>
      <c r="F5" s="2"/>
      <c r="G5" s="2"/>
      <c r="H5" s="2"/>
      <c r="I5" s="2"/>
      <c r="J5" s="3"/>
      <c r="K5" s="4"/>
    </row>
    <row r="6" spans="1:11" ht="24">
      <c r="A6" s="3" t="s">
        <v>194</v>
      </c>
      <c r="B6" s="18" t="s">
        <v>82</v>
      </c>
      <c r="C6" s="33" t="s">
        <v>236</v>
      </c>
      <c r="D6" s="30">
        <v>50</v>
      </c>
      <c r="E6" s="2"/>
      <c r="F6" s="2"/>
      <c r="G6" s="2"/>
      <c r="H6" s="2"/>
      <c r="I6" s="2"/>
      <c r="J6" s="3"/>
      <c r="K6" s="4"/>
    </row>
    <row r="7" spans="1:11" ht="12">
      <c r="A7" s="3"/>
      <c r="B7" s="3"/>
      <c r="C7" s="33"/>
      <c r="D7" s="33"/>
      <c r="E7" s="2"/>
      <c r="F7" s="2" t="s">
        <v>240</v>
      </c>
      <c r="G7" s="2">
        <f>SUM(G3:G6)</f>
        <v>0</v>
      </c>
      <c r="H7" s="2">
        <f>SUM(H3:H6)</f>
        <v>0</v>
      </c>
      <c r="I7" s="2">
        <f>SUM(I3:I6)</f>
        <v>0</v>
      </c>
      <c r="J7" s="2">
        <f>SUM(J3:J6)</f>
        <v>0</v>
      </c>
      <c r="K7" s="2"/>
    </row>
    <row r="516" spans="2:5" ht="12">
      <c r="B516" s="110" t="s">
        <v>155</v>
      </c>
      <c r="C516" s="110"/>
      <c r="D516" s="110"/>
      <c r="E516" s="110"/>
    </row>
  </sheetData>
  <sheetProtection/>
  <mergeCells count="1">
    <mergeCell ref="B516:E516"/>
  </mergeCells>
  <printOptions/>
  <pageMargins left="0.12222222222222223" right="0.1798611111111111" top="0.5479166666666667" bottom="0.26458333333333334" header="0.3104166666666667" footer="0.027083333333333334"/>
  <pageSetup horizontalDpi="300" verticalDpi="300" orientation="landscape" paperSize="9" scale="89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E514"/>
  <sheetViews>
    <sheetView zoomScaleSheetLayoutView="75" zoomScalePageLayoutView="0" workbookViewId="0" topLeftCell="A1">
      <selection activeCell="N4" sqref="N4"/>
    </sheetView>
  </sheetViews>
  <sheetFormatPr defaultColWidth="11.57421875" defaultRowHeight="12.75"/>
  <cols>
    <col min="1" max="1" width="11.7109375" style="51" customWidth="1"/>
    <col min="2" max="2" width="50.7109375" style="1" bestFit="1" customWidth="1"/>
    <col min="3" max="3" width="3.7109375" style="28" bestFit="1" customWidth="1"/>
    <col min="4" max="4" width="4.8515625" style="48" bestFit="1" customWidth="1"/>
    <col min="5" max="5" width="6.140625" style="28" customWidth="1"/>
    <col min="6" max="6" width="7.00390625" style="28" customWidth="1"/>
    <col min="7" max="7" width="10.8515625" style="28" customWidth="1"/>
    <col min="8" max="8" width="10.00390625" style="28" customWidth="1"/>
    <col min="9" max="9" width="10.140625" style="28" customWidth="1"/>
    <col min="10" max="10" width="11.57421875" style="1" customWidth="1"/>
    <col min="11" max="11" width="7.7109375" style="1" customWidth="1"/>
    <col min="12" max="16384" width="11.57421875" style="1" customWidth="1"/>
  </cols>
  <sheetData>
    <row r="1" spans="1:10" ht="12">
      <c r="A1" s="49"/>
      <c r="B1" s="23" t="s">
        <v>83</v>
      </c>
      <c r="C1" s="26"/>
      <c r="D1" s="46"/>
      <c r="E1" s="26"/>
      <c r="F1" s="26"/>
      <c r="G1" s="26"/>
      <c r="H1" s="26"/>
      <c r="I1" s="26"/>
      <c r="J1" s="43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36">
      <c r="A3" s="3" t="s">
        <v>163</v>
      </c>
      <c r="B3" s="18" t="s">
        <v>165</v>
      </c>
      <c r="C3" s="33" t="s">
        <v>236</v>
      </c>
      <c r="D3" s="30">
        <v>2</v>
      </c>
      <c r="E3" s="2"/>
      <c r="F3" s="2"/>
      <c r="G3" s="2"/>
      <c r="H3" s="2"/>
      <c r="I3" s="2"/>
      <c r="J3" s="3"/>
      <c r="K3" s="4"/>
    </row>
    <row r="4" spans="1:11" ht="48">
      <c r="A4" s="3" t="s">
        <v>194</v>
      </c>
      <c r="B4" s="18" t="s">
        <v>277</v>
      </c>
      <c r="C4" s="33" t="s">
        <v>236</v>
      </c>
      <c r="D4" s="30">
        <v>1000</v>
      </c>
      <c r="E4" s="2"/>
      <c r="F4" s="2"/>
      <c r="G4" s="2"/>
      <c r="H4" s="2"/>
      <c r="I4" s="2"/>
      <c r="J4" s="3"/>
      <c r="K4" s="4"/>
    </row>
    <row r="5" spans="1:11" ht="60">
      <c r="A5" s="3" t="s">
        <v>167</v>
      </c>
      <c r="B5" s="18" t="s">
        <v>166</v>
      </c>
      <c r="C5" s="33" t="s">
        <v>236</v>
      </c>
      <c r="D5" s="30">
        <v>10</v>
      </c>
      <c r="E5" s="2"/>
      <c r="F5" s="2"/>
      <c r="G5" s="2"/>
      <c r="H5" s="2"/>
      <c r="I5" s="2"/>
      <c r="J5" s="3"/>
      <c r="K5" s="4"/>
    </row>
    <row r="6" spans="1:11" ht="12">
      <c r="A6" s="3"/>
      <c r="B6" s="3"/>
      <c r="C6" s="33"/>
      <c r="D6" s="33"/>
      <c r="E6" s="2"/>
      <c r="F6" s="2" t="s">
        <v>240</v>
      </c>
      <c r="G6" s="2">
        <f>SUM(G3:G5)</f>
        <v>0</v>
      </c>
      <c r="H6" s="2">
        <f>SUM(H3:H5)</f>
        <v>0</v>
      </c>
      <c r="I6" s="2">
        <f>SUM(I3:I5)</f>
        <v>0</v>
      </c>
      <c r="J6" s="2">
        <f>SUM(J3:J5)</f>
        <v>0</v>
      </c>
      <c r="K6" s="2"/>
    </row>
    <row r="514" spans="2:5" ht="14.25" customHeight="1">
      <c r="B514" s="110" t="s">
        <v>155</v>
      </c>
      <c r="C514" s="110"/>
      <c r="D514" s="110"/>
      <c r="E514" s="110"/>
    </row>
  </sheetData>
  <sheetProtection/>
  <mergeCells count="1">
    <mergeCell ref="B514:E514"/>
  </mergeCells>
  <printOptions/>
  <pageMargins left="0.12222222222222223" right="0.1798611111111111" top="0.27569444444444446" bottom="0.26458333333333334" header="0.03819444444444445" footer="0.027083333333333334"/>
  <pageSetup horizontalDpi="300" verticalDpi="300" orientation="landscape" paperSize="9" scale="91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E507"/>
  <sheetViews>
    <sheetView zoomScaleSheetLayoutView="75" zoomScalePageLayoutView="0" workbookViewId="0" topLeftCell="A1">
      <selection activeCell="I15" sqref="I15"/>
    </sheetView>
  </sheetViews>
  <sheetFormatPr defaultColWidth="11.57421875" defaultRowHeight="12.75"/>
  <cols>
    <col min="1" max="1" width="3.57421875" style="1" customWidth="1"/>
    <col min="2" max="2" width="48.7109375" style="1" bestFit="1" customWidth="1"/>
    <col min="3" max="3" width="3.7109375" style="28" bestFit="1" customWidth="1"/>
    <col min="4" max="4" width="5.7109375" style="48" bestFit="1" customWidth="1"/>
    <col min="5" max="5" width="12.57421875" style="28" customWidth="1"/>
    <col min="6" max="6" width="9.421875" style="28" customWidth="1"/>
    <col min="7" max="7" width="11.8515625" style="28" customWidth="1"/>
    <col min="8" max="8" width="10.00390625" style="28" customWidth="1"/>
    <col min="9" max="9" width="12.7109375" style="28" customWidth="1"/>
    <col min="10" max="10" width="11.57421875" style="1" customWidth="1"/>
    <col min="11" max="11" width="8.7109375" style="1" customWidth="1"/>
    <col min="12" max="16384" width="11.57421875" style="1" customWidth="1"/>
  </cols>
  <sheetData>
    <row r="1" spans="1:9" ht="12">
      <c r="A1" s="43"/>
      <c r="B1" s="23" t="s">
        <v>88</v>
      </c>
      <c r="C1" s="26"/>
      <c r="D1" s="46"/>
      <c r="E1" s="26"/>
      <c r="F1" s="26"/>
      <c r="G1" s="26"/>
      <c r="H1" s="26"/>
      <c r="I1" s="26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24">
      <c r="A3" s="3">
        <v>1</v>
      </c>
      <c r="B3" s="18" t="s">
        <v>89</v>
      </c>
      <c r="C3" s="33" t="s">
        <v>236</v>
      </c>
      <c r="D3" s="30">
        <v>6000</v>
      </c>
      <c r="E3" s="2"/>
      <c r="F3" s="2"/>
      <c r="G3" s="2"/>
      <c r="H3" s="2"/>
      <c r="I3" s="2"/>
      <c r="J3" s="3"/>
      <c r="K3" s="4"/>
    </row>
    <row r="4" spans="1:11" ht="24">
      <c r="A4" s="3">
        <v>2</v>
      </c>
      <c r="B4" s="18" t="s">
        <v>90</v>
      </c>
      <c r="C4" s="33" t="s">
        <v>236</v>
      </c>
      <c r="D4" s="30">
        <v>76500</v>
      </c>
      <c r="E4" s="2"/>
      <c r="F4" s="2"/>
      <c r="G4" s="2"/>
      <c r="H4" s="2"/>
      <c r="I4" s="2"/>
      <c r="J4" s="3"/>
      <c r="K4" s="4"/>
    </row>
    <row r="5" spans="1:11" ht="48">
      <c r="A5" s="3">
        <v>3</v>
      </c>
      <c r="B5" s="18" t="s">
        <v>174</v>
      </c>
      <c r="C5" s="33" t="s">
        <v>236</v>
      </c>
      <c r="D5" s="30">
        <v>1000</v>
      </c>
      <c r="E5" s="2"/>
      <c r="F5" s="2"/>
      <c r="G5" s="2"/>
      <c r="H5" s="2"/>
      <c r="I5" s="2"/>
      <c r="J5" s="3"/>
      <c r="K5" s="4"/>
    </row>
    <row r="6" spans="1:11" ht="12">
      <c r="A6" s="3"/>
      <c r="B6" s="3"/>
      <c r="C6" s="33"/>
      <c r="D6" s="33"/>
      <c r="E6" s="2"/>
      <c r="F6" s="2" t="s">
        <v>240</v>
      </c>
      <c r="G6" s="2">
        <f>SUM(G3:G5)</f>
        <v>0</v>
      </c>
      <c r="H6" s="2">
        <f>SUM(H3:H5)</f>
        <v>0</v>
      </c>
      <c r="I6" s="2">
        <f>SUM(I3:I5)</f>
        <v>0</v>
      </c>
      <c r="J6" s="2">
        <f>SUM(J3:J5)</f>
        <v>0</v>
      </c>
      <c r="K6" s="2"/>
    </row>
    <row r="507" spans="2:5" ht="12">
      <c r="B507" s="110" t="s">
        <v>155</v>
      </c>
      <c r="C507" s="110"/>
      <c r="D507" s="110"/>
      <c r="E507" s="110"/>
    </row>
  </sheetData>
  <sheetProtection/>
  <mergeCells count="1">
    <mergeCell ref="B507:E507"/>
  </mergeCells>
  <printOptions/>
  <pageMargins left="0.12222222222222223" right="0.1798611111111111" top="0.41805555555555557" bottom="0.26458333333333334" header="0.18055555555555555" footer="0.027083333333333334"/>
  <pageSetup horizontalDpi="300" verticalDpi="300" orientation="landscape" paperSize="9" scale="89" r:id="rId1"/>
  <headerFooter alignWithMargins="0">
    <oddHeader>&amp;C&amp;A</oddHeader>
    <oddFooter>&amp;CStrona &amp;P</oddFooter>
  </headerFooter>
  <rowBreaks count="1" manualBreakCount="1">
    <brk id="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D506"/>
  <sheetViews>
    <sheetView zoomScaleSheetLayoutView="75" zoomScalePageLayoutView="0" workbookViewId="0" topLeftCell="A1">
      <selection activeCell="I3" sqref="I3"/>
    </sheetView>
  </sheetViews>
  <sheetFormatPr defaultColWidth="11.57421875" defaultRowHeight="12.75"/>
  <cols>
    <col min="1" max="1" width="3.57421875" style="1" customWidth="1"/>
    <col min="2" max="2" width="48.7109375" style="1" bestFit="1" customWidth="1"/>
    <col min="3" max="3" width="3.7109375" style="28" bestFit="1" customWidth="1"/>
    <col min="4" max="4" width="6.57421875" style="48" bestFit="1" customWidth="1"/>
    <col min="5" max="5" width="12.57421875" style="28" customWidth="1"/>
    <col min="6" max="6" width="9.421875" style="28" customWidth="1"/>
    <col min="7" max="7" width="11.8515625" style="28" customWidth="1"/>
    <col min="8" max="8" width="10.00390625" style="28" customWidth="1"/>
    <col min="9" max="9" width="12.7109375" style="28" customWidth="1"/>
    <col min="10" max="10" width="11.57421875" style="1" customWidth="1"/>
    <col min="11" max="11" width="8.7109375" style="1" customWidth="1"/>
    <col min="12" max="16384" width="11.57421875" style="1" customWidth="1"/>
  </cols>
  <sheetData>
    <row r="1" spans="1:9" ht="12">
      <c r="A1" s="43"/>
      <c r="B1" s="23" t="s">
        <v>88</v>
      </c>
      <c r="C1" s="26"/>
      <c r="D1" s="46"/>
      <c r="E1" s="26"/>
      <c r="F1" s="26"/>
      <c r="G1" s="26"/>
      <c r="H1" s="26"/>
      <c r="I1" s="26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192">
      <c r="A3" s="3">
        <v>1</v>
      </c>
      <c r="B3" s="18" t="s">
        <v>241</v>
      </c>
      <c r="C3" s="33" t="s">
        <v>236</v>
      </c>
      <c r="D3" s="30">
        <v>110000</v>
      </c>
      <c r="E3" s="2"/>
      <c r="F3" s="2"/>
      <c r="G3" s="2"/>
      <c r="H3" s="2"/>
      <c r="I3" s="2"/>
      <c r="J3" s="3"/>
      <c r="K3" s="4"/>
    </row>
    <row r="4" spans="1:11" ht="192">
      <c r="A4" s="3">
        <v>2</v>
      </c>
      <c r="B4" s="18" t="s">
        <v>242</v>
      </c>
      <c r="C4" s="33" t="s">
        <v>236</v>
      </c>
      <c r="D4" s="30">
        <v>20000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/>
    </row>
    <row r="506" spans="2:5" ht="12">
      <c r="B506" s="110" t="s">
        <v>155</v>
      </c>
      <c r="C506" s="110"/>
      <c r="D506" s="110"/>
      <c r="E506" s="110"/>
    </row>
  </sheetData>
  <sheetProtection/>
  <mergeCells count="1">
    <mergeCell ref="B506:E506"/>
  </mergeCells>
  <printOptions/>
  <pageMargins left="0.12222222222222223" right="0.1798611111111111" top="0.41805555555555557" bottom="0.26458333333333334" header="0.18055555555555555" footer="0.027083333333333334"/>
  <pageSetup horizontalDpi="300" verticalDpi="300" orientation="landscape" paperSize="9" scale="89" r:id="rId1"/>
  <headerFooter alignWithMargins="0">
    <oddHeader>&amp;C&amp;A</oddHeader>
    <oddFooter>&amp;CStrona &amp;P</oddFoot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D510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4.57421875" style="1" customWidth="1"/>
    <col min="2" max="2" width="53.57421875" style="1" bestFit="1" customWidth="1"/>
    <col min="3" max="3" width="3.7109375" style="28" bestFit="1" customWidth="1"/>
    <col min="4" max="4" width="4.7109375" style="48" bestFit="1" customWidth="1"/>
    <col min="5" max="5" width="6.421875" style="21" customWidth="1"/>
    <col min="6" max="6" width="5.7109375" style="21" customWidth="1"/>
    <col min="7" max="7" width="10.57421875" style="21" customWidth="1"/>
    <col min="8" max="8" width="8.140625" style="21" customWidth="1"/>
    <col min="9" max="9" width="11.7109375" style="21" customWidth="1"/>
    <col min="10" max="10" width="11.57421875" style="1" customWidth="1"/>
    <col min="11" max="11" width="11.8515625" style="1" customWidth="1"/>
    <col min="12" max="234" width="11.57421875" style="1" customWidth="1"/>
    <col min="235" max="16384" width="11.57421875" style="15" customWidth="1"/>
  </cols>
  <sheetData>
    <row r="1" spans="1:9" ht="12">
      <c r="A1" s="43"/>
      <c r="B1" s="45" t="s">
        <v>246</v>
      </c>
      <c r="C1" s="26"/>
      <c r="D1" s="46"/>
      <c r="E1" s="19"/>
      <c r="F1" s="19"/>
      <c r="G1" s="19"/>
      <c r="H1" s="19"/>
      <c r="I1" s="19"/>
    </row>
    <row r="2" spans="1:238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IA2" s="1"/>
      <c r="IB2" s="1"/>
      <c r="IC2" s="1"/>
      <c r="ID2" s="1"/>
    </row>
    <row r="3" spans="1:11" ht="84">
      <c r="A3" s="3">
        <v>2</v>
      </c>
      <c r="B3" s="18" t="s">
        <v>156</v>
      </c>
      <c r="C3" s="33" t="s">
        <v>236</v>
      </c>
      <c r="D3" s="30">
        <v>50</v>
      </c>
      <c r="E3" s="2"/>
      <c r="F3" s="2"/>
      <c r="G3" s="2"/>
      <c r="H3" s="2"/>
      <c r="I3" s="2"/>
      <c r="J3" s="3"/>
      <c r="K3" s="4"/>
    </row>
    <row r="4" spans="1:11" ht="12">
      <c r="A4" s="111"/>
      <c r="B4" s="111"/>
      <c r="C4" s="111"/>
      <c r="D4" s="111"/>
      <c r="E4" s="111"/>
      <c r="F4" s="111"/>
      <c r="G4" s="47">
        <f>SUM(G3:G3)</f>
        <v>0</v>
      </c>
      <c r="H4" s="47">
        <f>SUM(H3:H3)</f>
        <v>0</v>
      </c>
      <c r="I4" s="47">
        <f>SUM(I3:I3)</f>
        <v>0</v>
      </c>
      <c r="J4" s="47">
        <f>SUM(J3:J3)</f>
        <v>0</v>
      </c>
      <c r="K4" s="47"/>
    </row>
    <row r="6" ht="12">
      <c r="B6" s="112"/>
    </row>
    <row r="7" ht="12">
      <c r="B7" s="112"/>
    </row>
    <row r="8" ht="12">
      <c r="B8" s="112"/>
    </row>
    <row r="9" ht="12">
      <c r="B9" s="112"/>
    </row>
    <row r="10" ht="12">
      <c r="B10" s="112"/>
    </row>
    <row r="510" spans="2:5" ht="14.25" customHeight="1">
      <c r="B510" s="110" t="s">
        <v>155</v>
      </c>
      <c r="C510" s="110"/>
      <c r="D510" s="110"/>
      <c r="E510" s="110"/>
    </row>
  </sheetData>
  <sheetProtection/>
  <mergeCells count="3">
    <mergeCell ref="A4:F4"/>
    <mergeCell ref="B6:B10"/>
    <mergeCell ref="B510:E510"/>
  </mergeCells>
  <printOptions/>
  <pageMargins left="0.3180555555555556" right="0.1798611111111111" top="0.26458333333333334" bottom="0.26458333333333334" header="0.027083333333333334" footer="0.027083333333333334"/>
  <pageSetup horizontalDpi="300" verticalDpi="300" orientation="landscape" paperSize="9" scale="72" r:id="rId1"/>
  <headerFooter alignWithMargins="0">
    <oddHeader>&amp;C&amp;A</oddHeader>
    <oddFooter>&amp;CStrona &amp;P</oddFooter>
  </headerFooter>
  <rowBreaks count="1" manualBreakCount="1">
    <brk id="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D488"/>
  <sheetViews>
    <sheetView zoomScaleSheetLayoutView="75" zoomScalePageLayoutView="0" workbookViewId="0" topLeftCell="A1">
      <selection activeCell="E3" sqref="E3:K4"/>
    </sheetView>
  </sheetViews>
  <sheetFormatPr defaultColWidth="11.57421875" defaultRowHeight="12.75"/>
  <cols>
    <col min="1" max="1" width="9.7109375" style="1" customWidth="1"/>
    <col min="2" max="2" width="56.421875" style="1" bestFit="1" customWidth="1"/>
    <col min="3" max="3" width="3.7109375" style="28" bestFit="1" customWidth="1"/>
    <col min="4" max="4" width="4.7109375" style="48" bestFit="1" customWidth="1"/>
    <col min="5" max="6" width="8.421875" style="21" customWidth="1"/>
    <col min="7" max="7" width="11.7109375" style="21" customWidth="1"/>
    <col min="8" max="8" width="8.8515625" style="21" customWidth="1"/>
    <col min="9" max="9" width="10.28125" style="21" customWidth="1"/>
    <col min="10" max="10" width="11.57421875" style="21" customWidth="1"/>
    <col min="11" max="11" width="7.7109375" style="21" customWidth="1"/>
    <col min="12" max="16384" width="11.57421875" style="1" customWidth="1"/>
  </cols>
  <sheetData>
    <row r="1" spans="1:11" ht="12">
      <c r="A1" s="43"/>
      <c r="B1" s="23" t="s">
        <v>92</v>
      </c>
      <c r="C1" s="26"/>
      <c r="D1" s="46"/>
      <c r="E1" s="19"/>
      <c r="F1" s="19"/>
      <c r="G1" s="19"/>
      <c r="H1" s="19"/>
      <c r="I1" s="19"/>
      <c r="J1" s="19"/>
      <c r="K1" s="19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77.25" customHeight="1">
      <c r="A3" s="3" t="s">
        <v>161</v>
      </c>
      <c r="B3" s="18" t="s">
        <v>178</v>
      </c>
      <c r="C3" s="33" t="s">
        <v>236</v>
      </c>
      <c r="D3" s="29">
        <v>1</v>
      </c>
      <c r="E3" s="2"/>
      <c r="F3" s="2"/>
      <c r="G3" s="2"/>
      <c r="H3" s="2"/>
      <c r="I3" s="2"/>
      <c r="J3" s="3"/>
      <c r="K3" s="4"/>
    </row>
    <row r="4" spans="1:11" ht="60">
      <c r="A4" s="3" t="s">
        <v>179</v>
      </c>
      <c r="B4" s="18" t="s">
        <v>180</v>
      </c>
      <c r="C4" s="33" t="s">
        <v>236</v>
      </c>
      <c r="D4" s="29">
        <v>150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/>
    </row>
    <row r="488" spans="1:5" s="21" customFormat="1" ht="24.75" customHeight="1">
      <c r="A488" s="1"/>
      <c r="B488" s="110" t="s">
        <v>155</v>
      </c>
      <c r="C488" s="110"/>
      <c r="D488" s="110"/>
      <c r="E488" s="110"/>
    </row>
  </sheetData>
  <sheetProtection/>
  <mergeCells count="1">
    <mergeCell ref="B488:E488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87" r:id="rId1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E489"/>
  <sheetViews>
    <sheetView zoomScaleSheetLayoutView="75" zoomScalePageLayoutView="0" workbookViewId="0" topLeftCell="A1">
      <selection activeCell="L1" sqref="L1:N16384"/>
    </sheetView>
  </sheetViews>
  <sheetFormatPr defaultColWidth="11.57421875" defaultRowHeight="12.75"/>
  <cols>
    <col min="1" max="1" width="11.00390625" style="1" customWidth="1"/>
    <col min="2" max="2" width="44.57421875" style="1" bestFit="1" customWidth="1"/>
    <col min="3" max="3" width="3.7109375" style="28" bestFit="1" customWidth="1"/>
    <col min="4" max="4" width="4.7109375" style="48" bestFit="1" customWidth="1"/>
    <col min="5" max="6" width="8.421875" style="21" customWidth="1"/>
    <col min="7" max="7" width="11.7109375" style="21" customWidth="1"/>
    <col min="8" max="8" width="8.8515625" style="21" customWidth="1"/>
    <col min="9" max="9" width="10.28125" style="21" customWidth="1"/>
    <col min="10" max="10" width="11.57421875" style="21" customWidth="1"/>
    <col min="11" max="11" width="7.7109375" style="21" customWidth="1"/>
    <col min="12" max="16384" width="11.57421875" style="1" customWidth="1"/>
  </cols>
  <sheetData>
    <row r="1" spans="1:11" ht="16.5" customHeight="1">
      <c r="A1" s="43"/>
      <c r="B1" s="23" t="s">
        <v>188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36">
      <c r="A3" s="3" t="s">
        <v>193</v>
      </c>
      <c r="B3" s="18" t="s">
        <v>189</v>
      </c>
      <c r="C3" s="33" t="s">
        <v>236</v>
      </c>
      <c r="D3" s="29">
        <v>1</v>
      </c>
      <c r="E3" s="2"/>
      <c r="F3" s="2"/>
      <c r="G3" s="2"/>
      <c r="H3" s="2"/>
      <c r="I3" s="2"/>
      <c r="J3" s="3"/>
      <c r="K3" s="4"/>
    </row>
    <row r="4" spans="1:11" ht="72">
      <c r="A4" s="3" t="s">
        <v>160</v>
      </c>
      <c r="B4" s="18" t="s">
        <v>113</v>
      </c>
      <c r="C4" s="33" t="s">
        <v>236</v>
      </c>
      <c r="D4" s="29">
        <v>5</v>
      </c>
      <c r="E4" s="2"/>
      <c r="F4" s="2"/>
      <c r="G4" s="2"/>
      <c r="H4" s="2"/>
      <c r="I4" s="2"/>
      <c r="J4" s="3"/>
      <c r="K4" s="4"/>
    </row>
    <row r="5" spans="1:11" ht="24">
      <c r="A5" s="3" t="s">
        <v>161</v>
      </c>
      <c r="B5" s="18" t="s">
        <v>114</v>
      </c>
      <c r="C5" s="33" t="s">
        <v>236</v>
      </c>
      <c r="D5" s="29">
        <v>1</v>
      </c>
      <c r="E5" s="2"/>
      <c r="F5" s="2"/>
      <c r="G5" s="2"/>
      <c r="H5" s="2"/>
      <c r="I5" s="2"/>
      <c r="J5" s="3"/>
      <c r="K5" s="4"/>
    </row>
    <row r="6" spans="1:11" ht="12">
      <c r="A6" s="3"/>
      <c r="B6" s="3"/>
      <c r="C6" s="33"/>
      <c r="D6" s="33"/>
      <c r="E6" s="2"/>
      <c r="F6" s="2" t="s">
        <v>240</v>
      </c>
      <c r="G6" s="2">
        <f>SUM(G3:G5)</f>
        <v>0</v>
      </c>
      <c r="H6" s="2">
        <f>SUM(H3:H5)</f>
        <v>0</v>
      </c>
      <c r="I6" s="2">
        <f>SUM(I3:I5)</f>
        <v>0</v>
      </c>
      <c r="J6" s="2">
        <f>SUM(J3:J5)</f>
        <v>0</v>
      </c>
      <c r="K6" s="2"/>
    </row>
    <row r="489" spans="2:5" ht="24.75" customHeight="1">
      <c r="B489" s="110" t="s">
        <v>155</v>
      </c>
      <c r="C489" s="110"/>
      <c r="D489" s="110"/>
      <c r="E489" s="110"/>
    </row>
  </sheetData>
  <sheetProtection/>
  <mergeCells count="1">
    <mergeCell ref="B489:E489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4" r:id="rId1"/>
  <headerFooter alignWithMargins="0">
    <oddHeader>&amp;C&amp;A</oddHeader>
    <oddFooter>&amp;CStrona &amp;P</oddFooter>
  </headerFooter>
  <rowBreaks count="1" manualBreakCount="1">
    <brk id="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D516"/>
  <sheetViews>
    <sheetView zoomScaleSheetLayoutView="75" zoomScalePageLayoutView="0" workbookViewId="0" topLeftCell="A1">
      <selection activeCell="L1" sqref="L1:O16384"/>
    </sheetView>
  </sheetViews>
  <sheetFormatPr defaultColWidth="11.57421875" defaultRowHeight="12.75"/>
  <cols>
    <col min="1" max="1" width="10.7109375" style="1" customWidth="1"/>
    <col min="2" max="2" width="42.57421875" style="1" bestFit="1" customWidth="1"/>
    <col min="3" max="3" width="3.7109375" style="28" bestFit="1" customWidth="1"/>
    <col min="4" max="4" width="4.7109375" style="48" bestFit="1" customWidth="1"/>
    <col min="5" max="5" width="6.140625" style="21" customWidth="1"/>
    <col min="6" max="6" width="6.421875" style="21" customWidth="1"/>
    <col min="7" max="7" width="10.8515625" style="21" customWidth="1"/>
    <col min="8" max="8" width="9.00390625" style="21" customWidth="1"/>
    <col min="9" max="9" width="10.421875" style="21" customWidth="1"/>
    <col min="10" max="10" width="11.57421875" style="21" customWidth="1"/>
    <col min="11" max="11" width="8.421875" style="1" customWidth="1"/>
    <col min="12" max="16384" width="11.57421875" style="1" customWidth="1"/>
  </cols>
  <sheetData>
    <row r="1" spans="1:10" ht="12">
      <c r="A1" s="43"/>
      <c r="B1" s="23" t="s">
        <v>43</v>
      </c>
      <c r="C1" s="26"/>
      <c r="D1" s="46"/>
      <c r="E1" s="19"/>
      <c r="F1" s="19"/>
      <c r="G1" s="19"/>
      <c r="H1" s="19"/>
      <c r="I1" s="19"/>
      <c r="J1" s="19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36">
      <c r="A3" s="3" t="s">
        <v>115</v>
      </c>
      <c r="B3" s="18" t="s">
        <v>116</v>
      </c>
      <c r="C3" s="33" t="s">
        <v>236</v>
      </c>
      <c r="D3" s="39">
        <v>20</v>
      </c>
      <c r="E3" s="2"/>
      <c r="F3" s="2"/>
      <c r="G3" s="2"/>
      <c r="H3" s="2"/>
      <c r="I3" s="2"/>
      <c r="J3" s="3"/>
      <c r="K3" s="4"/>
    </row>
    <row r="4" spans="1:11" ht="12">
      <c r="A4" s="3" t="s">
        <v>117</v>
      </c>
      <c r="B4" s="18" t="s">
        <v>118</v>
      </c>
      <c r="C4" s="33" t="s">
        <v>236</v>
      </c>
      <c r="D4" s="39">
        <v>150</v>
      </c>
      <c r="E4" s="2"/>
      <c r="F4" s="2"/>
      <c r="G4" s="2"/>
      <c r="H4" s="2"/>
      <c r="I4" s="2"/>
      <c r="J4" s="3"/>
      <c r="K4" s="4"/>
    </row>
    <row r="5" spans="1:11" ht="12">
      <c r="A5" s="3" t="s">
        <v>119</v>
      </c>
      <c r="B5" s="18" t="s">
        <v>120</v>
      </c>
      <c r="C5" s="33" t="s">
        <v>236</v>
      </c>
      <c r="D5" s="39">
        <v>10</v>
      </c>
      <c r="E5" s="2"/>
      <c r="F5" s="2"/>
      <c r="G5" s="2"/>
      <c r="H5" s="2"/>
      <c r="I5" s="2"/>
      <c r="J5" s="3"/>
      <c r="K5" s="4"/>
    </row>
    <row r="6" spans="1:11" ht="24" customHeight="1">
      <c r="A6" s="3" t="s">
        <v>121</v>
      </c>
      <c r="B6" s="18" t="s">
        <v>122</v>
      </c>
      <c r="C6" s="33" t="s">
        <v>236</v>
      </c>
      <c r="D6" s="39">
        <v>10</v>
      </c>
      <c r="E6" s="2"/>
      <c r="F6" s="2"/>
      <c r="G6" s="2"/>
      <c r="H6" s="2"/>
      <c r="I6" s="2"/>
      <c r="J6" s="3"/>
      <c r="K6" s="4"/>
    </row>
    <row r="7" spans="1:11" ht="12">
      <c r="A7" s="3"/>
      <c r="B7" s="3"/>
      <c r="C7" s="33"/>
      <c r="D7" s="33"/>
      <c r="E7" s="2"/>
      <c r="F7" s="2" t="s">
        <v>240</v>
      </c>
      <c r="G7" s="2">
        <f>SUM(G3:G6)</f>
        <v>0</v>
      </c>
      <c r="H7" s="2">
        <f>SUM(H3:H6)</f>
        <v>0</v>
      </c>
      <c r="I7" s="2">
        <f>SUM(I3:I6)</f>
        <v>0</v>
      </c>
      <c r="J7" s="2">
        <f>SUM(J3:J6)</f>
        <v>0</v>
      </c>
      <c r="K7" s="2"/>
    </row>
    <row r="516" spans="1:11" s="21" customFormat="1" ht="24.75" customHeight="1">
      <c r="A516" s="1"/>
      <c r="B516" s="110" t="s">
        <v>155</v>
      </c>
      <c r="C516" s="110"/>
      <c r="D516" s="110"/>
      <c r="E516" s="110"/>
      <c r="K516" s="1"/>
    </row>
  </sheetData>
  <sheetProtection/>
  <mergeCells count="1">
    <mergeCell ref="B516:E516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4" r:id="rId1"/>
  <headerFooter alignWithMargins="0"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E503"/>
  <sheetViews>
    <sheetView zoomScaleSheetLayoutView="75" zoomScalePageLayoutView="0" workbookViewId="0" topLeftCell="A1">
      <selection activeCell="L1" sqref="L1:N16384"/>
    </sheetView>
  </sheetViews>
  <sheetFormatPr defaultColWidth="11.57421875" defaultRowHeight="12.75"/>
  <cols>
    <col min="1" max="1" width="12.421875" style="1" customWidth="1"/>
    <col min="2" max="2" width="57.28125" style="1" bestFit="1" customWidth="1"/>
    <col min="3" max="3" width="3.7109375" style="28" bestFit="1" customWidth="1"/>
    <col min="4" max="4" width="4.7109375" style="48" bestFit="1" customWidth="1"/>
    <col min="5" max="5" width="8.140625" style="21" customWidth="1"/>
    <col min="6" max="6" width="7.8515625" style="21" customWidth="1"/>
    <col min="7" max="8" width="9.7109375" style="21" customWidth="1"/>
    <col min="9" max="9" width="11.00390625" style="21" customWidth="1"/>
    <col min="10" max="10" width="11.57421875" style="21" customWidth="1"/>
    <col min="11" max="11" width="7.421875" style="52" customWidth="1"/>
    <col min="12" max="16384" width="11.57421875" style="1" customWidth="1"/>
  </cols>
  <sheetData>
    <row r="1" spans="1:10" ht="12">
      <c r="A1" s="43"/>
      <c r="B1" s="23" t="s">
        <v>123</v>
      </c>
      <c r="C1" s="26"/>
      <c r="D1" s="46"/>
      <c r="E1" s="19"/>
      <c r="F1" s="19"/>
      <c r="G1" s="19"/>
      <c r="H1" s="19"/>
      <c r="I1" s="19"/>
      <c r="J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24">
      <c r="A3" s="3" t="s">
        <v>162</v>
      </c>
      <c r="B3" s="18" t="s">
        <v>124</v>
      </c>
      <c r="C3" s="33" t="s">
        <v>236</v>
      </c>
      <c r="D3" s="29">
        <v>1</v>
      </c>
      <c r="E3" s="2"/>
      <c r="F3" s="2"/>
      <c r="G3" s="2"/>
      <c r="H3" s="2"/>
      <c r="I3" s="2"/>
      <c r="J3" s="3"/>
      <c r="K3" s="4"/>
    </row>
    <row r="4" spans="1:11" ht="24">
      <c r="A4" s="3" t="s">
        <v>207</v>
      </c>
      <c r="B4" s="18" t="s">
        <v>45</v>
      </c>
      <c r="C4" s="33" t="s">
        <v>236</v>
      </c>
      <c r="D4" s="29">
        <v>1</v>
      </c>
      <c r="E4" s="2"/>
      <c r="F4" s="2"/>
      <c r="G4" s="2"/>
      <c r="H4" s="2"/>
      <c r="I4" s="2"/>
      <c r="J4" s="3"/>
      <c r="K4" s="4"/>
    </row>
    <row r="5" spans="1:11" ht="24">
      <c r="A5" s="3" t="s">
        <v>99</v>
      </c>
      <c r="B5" s="18" t="s">
        <v>46</v>
      </c>
      <c r="C5" s="33" t="s">
        <v>236</v>
      </c>
      <c r="D5" s="29">
        <v>5</v>
      </c>
      <c r="E5" s="2"/>
      <c r="F5" s="2"/>
      <c r="G5" s="2"/>
      <c r="H5" s="2"/>
      <c r="I5" s="2"/>
      <c r="J5" s="3"/>
      <c r="K5" s="4"/>
    </row>
    <row r="6" spans="1:11" ht="24">
      <c r="A6" s="3" t="s">
        <v>100</v>
      </c>
      <c r="B6" s="18" t="s">
        <v>47</v>
      </c>
      <c r="C6" s="33" t="s">
        <v>236</v>
      </c>
      <c r="D6" s="29">
        <v>5</v>
      </c>
      <c r="E6" s="2"/>
      <c r="F6" s="2"/>
      <c r="G6" s="2"/>
      <c r="H6" s="2"/>
      <c r="I6" s="2"/>
      <c r="J6" s="3"/>
      <c r="K6" s="4"/>
    </row>
    <row r="7" spans="1:11" ht="12">
      <c r="A7" s="3" t="s">
        <v>186</v>
      </c>
      <c r="B7" s="18" t="s">
        <v>48</v>
      </c>
      <c r="C7" s="33" t="s">
        <v>236</v>
      </c>
      <c r="D7" s="29">
        <v>5</v>
      </c>
      <c r="E7" s="2"/>
      <c r="F7" s="2"/>
      <c r="G7" s="2"/>
      <c r="H7" s="2"/>
      <c r="I7" s="2"/>
      <c r="J7" s="3"/>
      <c r="K7" s="4"/>
    </row>
    <row r="8" spans="1:11" ht="24">
      <c r="A8" s="3" t="s">
        <v>187</v>
      </c>
      <c r="B8" s="18" t="s">
        <v>49</v>
      </c>
      <c r="C8" s="33" t="s">
        <v>176</v>
      </c>
      <c r="D8" s="29">
        <v>1</v>
      </c>
      <c r="E8" s="2"/>
      <c r="F8" s="2"/>
      <c r="G8" s="2"/>
      <c r="H8" s="2"/>
      <c r="I8" s="2"/>
      <c r="J8" s="3"/>
      <c r="K8" s="4"/>
    </row>
    <row r="9" spans="1:11" ht="24">
      <c r="A9" s="3" t="s">
        <v>108</v>
      </c>
      <c r="B9" s="18" t="s">
        <v>125</v>
      </c>
      <c r="C9" s="33" t="s">
        <v>126</v>
      </c>
      <c r="D9" s="29">
        <v>1</v>
      </c>
      <c r="E9" s="2"/>
      <c r="F9" s="2"/>
      <c r="G9" s="2"/>
      <c r="H9" s="2"/>
      <c r="I9" s="2"/>
      <c r="J9" s="3"/>
      <c r="K9" s="4"/>
    </row>
    <row r="10" spans="1:11" ht="12">
      <c r="A10" s="3"/>
      <c r="B10" s="3"/>
      <c r="C10" s="33"/>
      <c r="D10" s="33"/>
      <c r="E10" s="2"/>
      <c r="F10" s="2" t="s">
        <v>240</v>
      </c>
      <c r="G10" s="2">
        <f>SUM(G3:G9)</f>
        <v>0</v>
      </c>
      <c r="H10" s="2">
        <f>SUM(H3:H9)</f>
        <v>0</v>
      </c>
      <c r="I10" s="2">
        <f>SUM(I3:I9)</f>
        <v>0</v>
      </c>
      <c r="J10" s="2">
        <f>SUM(J3:J9)</f>
        <v>0</v>
      </c>
      <c r="K10" s="2"/>
    </row>
    <row r="503" spans="2:5" ht="24.75" customHeight="1">
      <c r="B503" s="110" t="s">
        <v>155</v>
      </c>
      <c r="C503" s="110"/>
      <c r="D503" s="110"/>
      <c r="E503" s="110"/>
    </row>
  </sheetData>
  <sheetProtection/>
  <mergeCells count="1">
    <mergeCell ref="B503:E503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Q507"/>
  <sheetViews>
    <sheetView zoomScaleSheetLayoutView="75" zoomScalePageLayoutView="0" workbookViewId="0" topLeftCell="A1">
      <selection activeCell="L1" sqref="L1:N16384"/>
    </sheetView>
  </sheetViews>
  <sheetFormatPr defaultColWidth="11.57421875" defaultRowHeight="12.75"/>
  <cols>
    <col min="1" max="1" width="11.00390625" style="1" customWidth="1"/>
    <col min="2" max="2" width="41.28125" style="1" bestFit="1" customWidth="1"/>
    <col min="3" max="3" width="3.7109375" style="28" bestFit="1" customWidth="1"/>
    <col min="4" max="4" width="4.8515625" style="48" bestFit="1" customWidth="1"/>
    <col min="5" max="5" width="8.8515625" style="21" customWidth="1"/>
    <col min="6" max="6" width="6.7109375" style="21" customWidth="1"/>
    <col min="7" max="7" width="10.28125" style="21" customWidth="1"/>
    <col min="8" max="8" width="8.8515625" style="21" customWidth="1"/>
    <col min="9" max="10" width="11.57421875" style="21" customWidth="1"/>
    <col min="11" max="11" width="8.421875" style="21" customWidth="1"/>
    <col min="12" max="16384" width="11.57421875" style="1" customWidth="1"/>
  </cols>
  <sheetData>
    <row r="1" spans="1:11" ht="12">
      <c r="A1" s="43"/>
      <c r="B1" s="23" t="s">
        <v>127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60">
      <c r="A3" s="3" t="s">
        <v>160</v>
      </c>
      <c r="B3" s="18" t="s">
        <v>128</v>
      </c>
      <c r="C3" s="33" t="s">
        <v>236</v>
      </c>
      <c r="D3" s="30">
        <v>200</v>
      </c>
      <c r="E3" s="2"/>
      <c r="F3" s="2"/>
      <c r="G3" s="2"/>
      <c r="H3" s="2"/>
      <c r="I3" s="2"/>
      <c r="J3" s="3"/>
      <c r="K3" s="4"/>
    </row>
    <row r="4" spans="1:11" ht="60">
      <c r="A4" s="3" t="s">
        <v>163</v>
      </c>
      <c r="B4" s="18" t="s">
        <v>87</v>
      </c>
      <c r="C4" s="33" t="s">
        <v>236</v>
      </c>
      <c r="D4" s="30">
        <v>1000</v>
      </c>
      <c r="E4" s="2"/>
      <c r="F4" s="2"/>
      <c r="G4" s="2"/>
      <c r="H4" s="2"/>
      <c r="I4" s="2"/>
      <c r="J4" s="3"/>
      <c r="K4" s="4"/>
    </row>
    <row r="5" spans="1:11" ht="24">
      <c r="A5" s="3" t="s">
        <v>194</v>
      </c>
      <c r="B5" s="63" t="s">
        <v>245</v>
      </c>
      <c r="C5" s="33" t="s">
        <v>236</v>
      </c>
      <c r="D5" s="30">
        <v>10</v>
      </c>
      <c r="E5" s="2"/>
      <c r="F5" s="2"/>
      <c r="G5" s="2"/>
      <c r="H5" s="2"/>
      <c r="I5" s="2"/>
      <c r="J5" s="3"/>
      <c r="K5" s="4"/>
    </row>
    <row r="6" spans="1:11" ht="12">
      <c r="A6" s="3"/>
      <c r="B6" s="3"/>
      <c r="C6" s="33"/>
      <c r="D6" s="33"/>
      <c r="E6" s="2"/>
      <c r="F6" s="2" t="s">
        <v>240</v>
      </c>
      <c r="G6" s="2">
        <f>SUM(G3:G5)</f>
        <v>0</v>
      </c>
      <c r="H6" s="2">
        <f>SUM(H3:H5)</f>
        <v>0</v>
      </c>
      <c r="I6" s="2">
        <f>SUM(I3:I5)</f>
        <v>0</v>
      </c>
      <c r="J6" s="2">
        <f>SUM(J3:J5)</f>
        <v>0</v>
      </c>
      <c r="K6" s="2"/>
    </row>
    <row r="507" spans="2:251" ht="24.75" customHeight="1">
      <c r="B507" s="110" t="s">
        <v>155</v>
      </c>
      <c r="C507" s="110"/>
      <c r="D507" s="110"/>
      <c r="E507" s="110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21"/>
      <c r="IH507" s="21"/>
      <c r="II507" s="21"/>
      <c r="IJ507" s="21"/>
      <c r="IK507" s="21"/>
      <c r="IL507" s="21"/>
      <c r="IM507" s="21"/>
      <c r="IN507" s="21"/>
      <c r="IO507" s="21"/>
      <c r="IP507" s="21"/>
      <c r="IQ507" s="21"/>
    </row>
  </sheetData>
  <sheetProtection/>
  <mergeCells count="1">
    <mergeCell ref="B507:E507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2" r:id="rId1"/>
  <headerFooter alignWithMargins="0">
    <oddHeader>&amp;C&amp;A</oddHeader>
    <oddFooter>&amp;CStrona &amp;P</oddFooter>
  </headerFooter>
  <colBreaks count="1" manualBreakCount="1">
    <brk id="1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E506"/>
  <sheetViews>
    <sheetView zoomScaleSheetLayoutView="75" zoomScalePageLayoutView="0" workbookViewId="0" topLeftCell="A1">
      <selection activeCell="L1" sqref="L1:N16384"/>
    </sheetView>
  </sheetViews>
  <sheetFormatPr defaultColWidth="11.57421875" defaultRowHeight="12.75"/>
  <cols>
    <col min="1" max="1" width="11.140625" style="1" customWidth="1"/>
    <col min="2" max="2" width="50.57421875" style="1" bestFit="1" customWidth="1"/>
    <col min="3" max="3" width="3.7109375" style="28" bestFit="1" customWidth="1"/>
    <col min="4" max="4" width="4.8515625" style="48" bestFit="1" customWidth="1"/>
    <col min="5" max="5" width="8.8515625" style="21" customWidth="1"/>
    <col min="6" max="6" width="6.7109375" style="21" customWidth="1"/>
    <col min="7" max="7" width="10.28125" style="21" customWidth="1"/>
    <col min="8" max="8" width="8.8515625" style="21" customWidth="1"/>
    <col min="9" max="10" width="11.57421875" style="21" customWidth="1"/>
    <col min="11" max="11" width="8.421875" style="21" customWidth="1"/>
    <col min="12" max="16384" width="11.57421875" style="1" customWidth="1"/>
  </cols>
  <sheetData>
    <row r="1" spans="1:11" ht="12">
      <c r="A1" s="43"/>
      <c r="B1" s="23" t="s">
        <v>129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28.5" customHeight="1">
      <c r="A3" s="3" t="s">
        <v>159</v>
      </c>
      <c r="B3" s="18" t="s">
        <v>130</v>
      </c>
      <c r="C3" s="33" t="s">
        <v>236</v>
      </c>
      <c r="D3" s="30">
        <v>1000</v>
      </c>
      <c r="E3" s="2"/>
      <c r="F3" s="2"/>
      <c r="G3" s="2"/>
      <c r="H3" s="2"/>
      <c r="I3" s="2"/>
      <c r="J3" s="3"/>
      <c r="K3" s="4"/>
    </row>
    <row r="4" spans="1:11" ht="42" customHeight="1">
      <c r="A4" s="3" t="s">
        <v>162</v>
      </c>
      <c r="B4" s="18" t="s">
        <v>278</v>
      </c>
      <c r="C4" s="33" t="s">
        <v>236</v>
      </c>
      <c r="D4" s="30">
        <v>700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/>
    </row>
    <row r="506" spans="2:5" ht="12">
      <c r="B506" s="110" t="s">
        <v>155</v>
      </c>
      <c r="C506" s="110"/>
      <c r="D506" s="110"/>
      <c r="E506" s="110"/>
    </row>
  </sheetData>
  <sheetProtection/>
  <mergeCells count="1">
    <mergeCell ref="B506:E506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88" r:id="rId1"/>
  <headerFooter alignWithMargins="0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E515"/>
  <sheetViews>
    <sheetView zoomScaleSheetLayoutView="75" zoomScalePageLayoutView="0" workbookViewId="0" topLeftCell="A1">
      <selection activeCell="E18" sqref="E18:L22"/>
    </sheetView>
  </sheetViews>
  <sheetFormatPr defaultColWidth="11.57421875" defaultRowHeight="12.75"/>
  <cols>
    <col min="1" max="1" width="12.00390625" style="92" customWidth="1"/>
    <col min="2" max="2" width="54.57421875" style="1" bestFit="1" customWidth="1"/>
    <col min="3" max="3" width="4.8515625" style="28" bestFit="1" customWidth="1"/>
    <col min="4" max="4" width="4.7109375" style="48" bestFit="1" customWidth="1"/>
    <col min="5" max="5" width="8.421875" style="21" customWidth="1"/>
    <col min="6" max="6" width="12.57421875" style="21" customWidth="1"/>
    <col min="7" max="7" width="10.140625" style="21" customWidth="1"/>
    <col min="8" max="8" width="9.7109375" style="21" customWidth="1"/>
    <col min="9" max="9" width="11.00390625" style="21" customWidth="1"/>
    <col min="10" max="10" width="11.57421875" style="21" customWidth="1"/>
    <col min="11" max="11" width="11.421875" style="1" customWidth="1"/>
    <col min="12" max="16384" width="11.57421875" style="1" customWidth="1"/>
  </cols>
  <sheetData>
    <row r="1" spans="1:10" ht="12">
      <c r="A1" s="44"/>
      <c r="B1" s="23" t="s">
        <v>136</v>
      </c>
      <c r="C1" s="26"/>
      <c r="D1" s="46"/>
      <c r="E1" s="19"/>
      <c r="F1" s="19"/>
      <c r="G1" s="19"/>
      <c r="H1" s="19"/>
      <c r="I1" s="19"/>
      <c r="J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36">
      <c r="A3" s="3" t="s">
        <v>161</v>
      </c>
      <c r="B3" s="18" t="s">
        <v>137</v>
      </c>
      <c r="C3" s="33" t="s">
        <v>236</v>
      </c>
      <c r="D3" s="30">
        <v>1</v>
      </c>
      <c r="E3" s="2"/>
      <c r="F3" s="2"/>
      <c r="G3" s="2"/>
      <c r="H3" s="2"/>
      <c r="I3" s="2"/>
      <c r="J3" s="3"/>
      <c r="K3" s="4"/>
    </row>
    <row r="4" spans="1:11" ht="12">
      <c r="A4" s="3" t="s">
        <v>162</v>
      </c>
      <c r="B4" s="18" t="s">
        <v>138</v>
      </c>
      <c r="C4" s="33" t="s">
        <v>236</v>
      </c>
      <c r="D4" s="30">
        <v>200</v>
      </c>
      <c r="E4" s="2"/>
      <c r="F4" s="2"/>
      <c r="G4" s="2"/>
      <c r="H4" s="2"/>
      <c r="I4" s="2"/>
      <c r="J4" s="3"/>
      <c r="K4" s="4"/>
    </row>
    <row r="5" spans="1:11" ht="12">
      <c r="A5" s="3" t="s">
        <v>163</v>
      </c>
      <c r="B5" s="22" t="s">
        <v>139</v>
      </c>
      <c r="C5" s="33" t="s">
        <v>236</v>
      </c>
      <c r="D5" s="30">
        <v>5</v>
      </c>
      <c r="E5" s="2"/>
      <c r="F5" s="2"/>
      <c r="G5" s="2"/>
      <c r="H5" s="2"/>
      <c r="I5" s="2"/>
      <c r="J5" s="3"/>
      <c r="K5" s="4"/>
    </row>
    <row r="6" spans="1:11" ht="12">
      <c r="A6" s="3" t="s">
        <v>164</v>
      </c>
      <c r="B6" s="18" t="s">
        <v>140</v>
      </c>
      <c r="C6" s="33" t="s">
        <v>236</v>
      </c>
      <c r="D6" s="30">
        <v>100</v>
      </c>
      <c r="E6" s="2"/>
      <c r="F6" s="2"/>
      <c r="G6" s="2"/>
      <c r="H6" s="2"/>
      <c r="I6" s="2"/>
      <c r="J6" s="3"/>
      <c r="K6" s="4"/>
    </row>
    <row r="7" spans="1:11" ht="24">
      <c r="A7" s="3" t="s">
        <v>194</v>
      </c>
      <c r="B7" s="22" t="s">
        <v>141</v>
      </c>
      <c r="C7" s="33" t="s">
        <v>236</v>
      </c>
      <c r="D7" s="30">
        <v>10</v>
      </c>
      <c r="E7" s="2"/>
      <c r="F7" s="2"/>
      <c r="G7" s="2"/>
      <c r="H7" s="2"/>
      <c r="I7" s="2"/>
      <c r="J7" s="3"/>
      <c r="K7" s="4"/>
    </row>
    <row r="8" spans="1:11" ht="24">
      <c r="A8" s="3" t="s">
        <v>195</v>
      </c>
      <c r="B8" s="18" t="s">
        <v>142</v>
      </c>
      <c r="C8" s="33" t="s">
        <v>176</v>
      </c>
      <c r="D8" s="30">
        <v>1</v>
      </c>
      <c r="E8" s="2"/>
      <c r="F8" s="2"/>
      <c r="G8" s="2"/>
      <c r="H8" s="2"/>
      <c r="I8" s="2"/>
      <c r="J8" s="3"/>
      <c r="K8" s="4"/>
    </row>
    <row r="9" spans="1:11" ht="24">
      <c r="A9" s="3" t="s">
        <v>196</v>
      </c>
      <c r="B9" s="22" t="s">
        <v>143</v>
      </c>
      <c r="C9" s="33" t="s">
        <v>176</v>
      </c>
      <c r="D9" s="30">
        <v>1</v>
      </c>
      <c r="E9" s="2"/>
      <c r="F9" s="2"/>
      <c r="G9" s="2"/>
      <c r="H9" s="2"/>
      <c r="I9" s="2"/>
      <c r="J9" s="3"/>
      <c r="K9" s="4"/>
    </row>
    <row r="10" spans="1:11" ht="24">
      <c r="A10" s="3" t="s">
        <v>167</v>
      </c>
      <c r="B10" s="18" t="s">
        <v>58</v>
      </c>
      <c r="C10" s="33" t="s">
        <v>236</v>
      </c>
      <c r="D10" s="30">
        <v>1</v>
      </c>
      <c r="E10" s="2"/>
      <c r="F10" s="2"/>
      <c r="G10" s="2"/>
      <c r="H10" s="2"/>
      <c r="I10" s="2"/>
      <c r="J10" s="3"/>
      <c r="K10" s="4"/>
    </row>
    <row r="11" spans="1:11" ht="24">
      <c r="A11" s="3" t="s">
        <v>169</v>
      </c>
      <c r="B11" s="18" t="s">
        <v>59</v>
      </c>
      <c r="C11" s="33" t="s">
        <v>236</v>
      </c>
      <c r="D11" s="30">
        <v>150</v>
      </c>
      <c r="E11" s="2"/>
      <c r="F11" s="2"/>
      <c r="G11" s="2"/>
      <c r="H11" s="2"/>
      <c r="I11" s="2"/>
      <c r="J11" s="3"/>
      <c r="K11" s="4"/>
    </row>
    <row r="12" spans="1:11" ht="36">
      <c r="A12" s="3" t="s">
        <v>171</v>
      </c>
      <c r="B12" s="18" t="s">
        <v>60</v>
      </c>
      <c r="C12" s="33" t="s">
        <v>236</v>
      </c>
      <c r="D12" s="30">
        <v>10</v>
      </c>
      <c r="E12" s="2"/>
      <c r="F12" s="2"/>
      <c r="G12" s="2"/>
      <c r="H12" s="2"/>
      <c r="I12" s="2"/>
      <c r="J12" s="3"/>
      <c r="K12" s="4"/>
    </row>
    <row r="13" spans="1:11" ht="36">
      <c r="A13" s="3" t="s">
        <v>207</v>
      </c>
      <c r="B13" s="18" t="s">
        <v>61</v>
      </c>
      <c r="C13" s="33" t="s">
        <v>217</v>
      </c>
      <c r="D13" s="30">
        <v>200</v>
      </c>
      <c r="E13" s="2"/>
      <c r="F13" s="2"/>
      <c r="G13" s="2"/>
      <c r="H13" s="2"/>
      <c r="I13" s="2"/>
      <c r="J13" s="3"/>
      <c r="K13" s="4"/>
    </row>
    <row r="14" spans="1:11" ht="24">
      <c r="A14" s="3" t="s">
        <v>184</v>
      </c>
      <c r="B14" s="18" t="s">
        <v>62</v>
      </c>
      <c r="C14" s="33" t="s">
        <v>63</v>
      </c>
      <c r="D14" s="30">
        <v>5</v>
      </c>
      <c r="E14" s="2"/>
      <c r="F14" s="2"/>
      <c r="G14" s="2"/>
      <c r="H14" s="2"/>
      <c r="I14" s="2"/>
      <c r="J14" s="3"/>
      <c r="K14" s="4"/>
    </row>
    <row r="15" spans="1:11" s="15" customFormat="1" ht="12">
      <c r="A15" s="3" t="s">
        <v>99</v>
      </c>
      <c r="B15" s="18" t="s">
        <v>64</v>
      </c>
      <c r="C15" s="33" t="s">
        <v>176</v>
      </c>
      <c r="D15" s="30">
        <v>3</v>
      </c>
      <c r="E15" s="2"/>
      <c r="F15" s="2"/>
      <c r="G15" s="2"/>
      <c r="H15" s="2"/>
      <c r="I15" s="2"/>
      <c r="J15" s="3"/>
      <c r="K15" s="4"/>
    </row>
    <row r="16" spans="1:11" s="15" customFormat="1" ht="36">
      <c r="A16" s="3" t="s">
        <v>100</v>
      </c>
      <c r="B16" s="18" t="s">
        <v>65</v>
      </c>
      <c r="C16" s="33" t="s">
        <v>236</v>
      </c>
      <c r="D16" s="30">
        <v>2</v>
      </c>
      <c r="E16" s="2"/>
      <c r="F16" s="2"/>
      <c r="G16" s="2"/>
      <c r="H16" s="2"/>
      <c r="I16" s="2"/>
      <c r="J16" s="3"/>
      <c r="K16" s="4"/>
    </row>
    <row r="17" spans="1:11" s="15" customFormat="1" ht="24">
      <c r="A17" s="3" t="s">
        <v>101</v>
      </c>
      <c r="B17" s="18" t="s">
        <v>66</v>
      </c>
      <c r="C17" s="33" t="s">
        <v>236</v>
      </c>
      <c r="D17" s="30">
        <v>10</v>
      </c>
      <c r="E17" s="2"/>
      <c r="F17" s="2"/>
      <c r="G17" s="2"/>
      <c r="H17" s="2"/>
      <c r="I17" s="2"/>
      <c r="J17" s="3"/>
      <c r="K17" s="4"/>
    </row>
    <row r="18" spans="1:11" s="15" customFormat="1" ht="24">
      <c r="A18" s="3" t="s">
        <v>102</v>
      </c>
      <c r="B18" s="18" t="s">
        <v>67</v>
      </c>
      <c r="C18" s="33" t="s">
        <v>236</v>
      </c>
      <c r="D18" s="30">
        <v>5</v>
      </c>
      <c r="E18" s="2"/>
      <c r="F18" s="2"/>
      <c r="G18" s="2"/>
      <c r="H18" s="2"/>
      <c r="I18" s="2"/>
      <c r="J18" s="3"/>
      <c r="K18" s="4"/>
    </row>
    <row r="19" spans="1:11" s="15" customFormat="1" ht="60">
      <c r="A19" s="3" t="s">
        <v>185</v>
      </c>
      <c r="B19" s="18" t="s">
        <v>68</v>
      </c>
      <c r="C19" s="33" t="s">
        <v>69</v>
      </c>
      <c r="D19" s="30">
        <v>10</v>
      </c>
      <c r="E19" s="2"/>
      <c r="F19" s="2"/>
      <c r="G19" s="2"/>
      <c r="H19" s="2"/>
      <c r="I19" s="2"/>
      <c r="J19" s="3"/>
      <c r="K19" s="4"/>
    </row>
    <row r="20" spans="1:11" ht="12">
      <c r="A20" s="3" t="s">
        <v>186</v>
      </c>
      <c r="B20" s="18" t="s">
        <v>70</v>
      </c>
      <c r="C20" s="33" t="s">
        <v>176</v>
      </c>
      <c r="D20" s="30">
        <v>10</v>
      </c>
      <c r="E20" s="2"/>
      <c r="F20" s="2"/>
      <c r="G20" s="2"/>
      <c r="H20" s="2"/>
      <c r="I20" s="2"/>
      <c r="J20" s="3"/>
      <c r="K20" s="4"/>
    </row>
    <row r="21" spans="1:11" ht="12">
      <c r="A21" s="3" t="s">
        <v>187</v>
      </c>
      <c r="B21" s="18" t="s">
        <v>71</v>
      </c>
      <c r="C21" s="33" t="s">
        <v>176</v>
      </c>
      <c r="D21" s="30">
        <v>10</v>
      </c>
      <c r="E21" s="2"/>
      <c r="F21" s="2"/>
      <c r="G21" s="2"/>
      <c r="H21" s="2"/>
      <c r="I21" s="2"/>
      <c r="J21" s="3"/>
      <c r="K21" s="4"/>
    </row>
    <row r="22" spans="1:11" s="15" customFormat="1" ht="24">
      <c r="A22" s="3" t="s">
        <v>95</v>
      </c>
      <c r="B22" s="18" t="s">
        <v>73</v>
      </c>
      <c r="C22" s="33" t="s">
        <v>236</v>
      </c>
      <c r="D22" s="30">
        <v>8</v>
      </c>
      <c r="E22" s="2"/>
      <c r="F22" s="2"/>
      <c r="G22" s="2"/>
      <c r="H22" s="2"/>
      <c r="I22" s="2"/>
      <c r="J22" s="3"/>
      <c r="K22" s="4"/>
    </row>
    <row r="23" spans="1:11" ht="12">
      <c r="A23" s="3"/>
      <c r="B23" s="3"/>
      <c r="C23" s="33"/>
      <c r="D23" s="33"/>
      <c r="E23" s="2"/>
      <c r="F23" s="2" t="s">
        <v>240</v>
      </c>
      <c r="G23" s="2">
        <f>SUM(G3:G22)</f>
        <v>0</v>
      </c>
      <c r="H23" s="2">
        <f>SUM(H3:H22)</f>
        <v>0</v>
      </c>
      <c r="I23" s="2">
        <f>SUM(I3:I22)</f>
        <v>0</v>
      </c>
      <c r="J23" s="2">
        <f>SUM(J3:J22)</f>
        <v>0</v>
      </c>
      <c r="K23" s="2"/>
    </row>
    <row r="515" spans="2:5" ht="12">
      <c r="B515" s="110" t="s">
        <v>155</v>
      </c>
      <c r="C515" s="110"/>
      <c r="D515" s="110"/>
      <c r="E515" s="110"/>
    </row>
  </sheetData>
  <sheetProtection/>
  <mergeCells count="1">
    <mergeCell ref="B515:E515"/>
  </mergeCells>
  <printOptions/>
  <pageMargins left="0.21458333333333335" right="0.1798611111111111" top="0.26458333333333334" bottom="0.26458333333333334" header="0.027083333333333334" footer="0.027083333333333334"/>
  <pageSetup horizontalDpi="300" verticalDpi="300" orientation="landscape" paperSize="9" scale="82" r:id="rId1"/>
  <headerFooter alignWithMargins="0">
    <oddHeader>&amp;C&amp;A</oddHeader>
    <oddFooter>&amp;CStrona &amp;P</oddFooter>
  </headerFooter>
  <rowBreaks count="2" manualBreakCount="2">
    <brk id="12" max="13" man="1"/>
    <brk id="23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D526"/>
  <sheetViews>
    <sheetView zoomScale="90" zoomScaleNormal="90" zoomScaleSheetLayoutView="75" zoomScalePageLayoutView="0" workbookViewId="0" topLeftCell="A1">
      <selection activeCell="E3" sqref="E3:K9"/>
    </sheetView>
  </sheetViews>
  <sheetFormatPr defaultColWidth="11.57421875" defaultRowHeight="12.75"/>
  <cols>
    <col min="1" max="1" width="10.7109375" style="1" customWidth="1"/>
    <col min="2" max="2" width="49.140625" style="1" bestFit="1" customWidth="1"/>
    <col min="3" max="3" width="4.00390625" style="28" bestFit="1" customWidth="1"/>
    <col min="4" max="4" width="4.7109375" style="48" bestFit="1" customWidth="1"/>
    <col min="5" max="5" width="6.28125" style="21" customWidth="1"/>
    <col min="6" max="7" width="12.57421875" style="21" customWidth="1"/>
    <col min="8" max="8" width="8.8515625" style="21" customWidth="1"/>
    <col min="9" max="9" width="9.57421875" style="21" customWidth="1"/>
    <col min="10" max="10" width="11.57421875" style="21" customWidth="1"/>
    <col min="11" max="11" width="10.28125" style="1" customWidth="1"/>
    <col min="12" max="16384" width="11.57421875" style="1" customWidth="1"/>
  </cols>
  <sheetData>
    <row r="1" spans="1:10" ht="12">
      <c r="A1" s="43"/>
      <c r="B1" s="23" t="s">
        <v>74</v>
      </c>
      <c r="C1" s="26"/>
      <c r="D1" s="46"/>
      <c r="E1" s="19"/>
      <c r="F1" s="19"/>
      <c r="G1" s="19"/>
      <c r="H1" s="19"/>
      <c r="I1" s="19"/>
      <c r="J1" s="19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84">
      <c r="A3" s="3" t="s">
        <v>159</v>
      </c>
      <c r="B3" s="18" t="s">
        <v>150</v>
      </c>
      <c r="C3" s="33" t="s">
        <v>236</v>
      </c>
      <c r="D3" s="29">
        <v>10</v>
      </c>
      <c r="E3" s="2"/>
      <c r="F3" s="2"/>
      <c r="G3" s="2"/>
      <c r="H3" s="2"/>
      <c r="I3" s="2"/>
      <c r="J3" s="3"/>
      <c r="K3" s="4"/>
    </row>
    <row r="4" spans="1:11" ht="72">
      <c r="A4" s="3" t="s">
        <v>160</v>
      </c>
      <c r="B4" s="18" t="s">
        <v>151</v>
      </c>
      <c r="C4" s="33" t="s">
        <v>236</v>
      </c>
      <c r="D4" s="29">
        <v>10</v>
      </c>
      <c r="E4" s="2"/>
      <c r="F4" s="2"/>
      <c r="G4" s="2"/>
      <c r="H4" s="2"/>
      <c r="I4" s="2"/>
      <c r="J4" s="3"/>
      <c r="K4" s="4"/>
    </row>
    <row r="5" spans="1:11" ht="84">
      <c r="A5" s="3" t="s">
        <v>161</v>
      </c>
      <c r="B5" s="18" t="s">
        <v>152</v>
      </c>
      <c r="C5" s="33" t="s">
        <v>236</v>
      </c>
      <c r="D5" s="29">
        <v>10</v>
      </c>
      <c r="E5" s="2"/>
      <c r="F5" s="2"/>
      <c r="G5" s="2"/>
      <c r="H5" s="2"/>
      <c r="I5" s="2"/>
      <c r="J5" s="3"/>
      <c r="K5" s="4"/>
    </row>
    <row r="6" spans="1:11" ht="72">
      <c r="A6" s="3" t="s">
        <v>162</v>
      </c>
      <c r="B6" s="18" t="s">
        <v>153</v>
      </c>
      <c r="C6" s="33" t="s">
        <v>236</v>
      </c>
      <c r="D6" s="29">
        <v>3</v>
      </c>
      <c r="E6" s="2"/>
      <c r="F6" s="2"/>
      <c r="G6" s="2"/>
      <c r="H6" s="2"/>
      <c r="I6" s="2"/>
      <c r="J6" s="3"/>
      <c r="K6" s="4"/>
    </row>
    <row r="7" spans="1:11" ht="84">
      <c r="A7" s="3" t="s">
        <v>163</v>
      </c>
      <c r="B7" s="18" t="s">
        <v>154</v>
      </c>
      <c r="C7" s="33" t="s">
        <v>236</v>
      </c>
      <c r="D7" s="29">
        <v>2</v>
      </c>
      <c r="E7" s="2"/>
      <c r="F7" s="2"/>
      <c r="G7" s="2"/>
      <c r="H7" s="2"/>
      <c r="I7" s="2"/>
      <c r="J7" s="3"/>
      <c r="K7" s="4"/>
    </row>
    <row r="8" spans="1:11" ht="84">
      <c r="A8" s="3" t="s">
        <v>164</v>
      </c>
      <c r="B8" s="18" t="s">
        <v>75</v>
      </c>
      <c r="C8" s="33" t="s">
        <v>236</v>
      </c>
      <c r="D8" s="29">
        <v>15</v>
      </c>
      <c r="E8" s="2"/>
      <c r="F8" s="2"/>
      <c r="G8" s="2"/>
      <c r="H8" s="2"/>
      <c r="I8" s="2"/>
      <c r="J8" s="3"/>
      <c r="K8" s="4"/>
    </row>
    <row r="9" spans="1:11" ht="48">
      <c r="A9" s="3" t="s">
        <v>197</v>
      </c>
      <c r="B9" s="18" t="s">
        <v>8</v>
      </c>
      <c r="C9" s="33" t="s">
        <v>236</v>
      </c>
      <c r="D9" s="29">
        <v>5</v>
      </c>
      <c r="E9" s="2"/>
      <c r="F9" s="2"/>
      <c r="G9" s="2"/>
      <c r="H9" s="2"/>
      <c r="I9" s="2"/>
      <c r="J9" s="3"/>
      <c r="K9" s="4"/>
    </row>
    <row r="10" spans="1:11" ht="12">
      <c r="A10" s="3"/>
      <c r="B10" s="3"/>
      <c r="C10" s="33"/>
      <c r="D10" s="33"/>
      <c r="E10" s="2"/>
      <c r="F10" s="2" t="s">
        <v>240</v>
      </c>
      <c r="G10" s="2">
        <f>SUM(G3:G9)</f>
        <v>0</v>
      </c>
      <c r="H10" s="2">
        <f>SUM(H3:H9)</f>
        <v>0</v>
      </c>
      <c r="I10" s="2">
        <f>SUM(I3:I9)</f>
        <v>0</v>
      </c>
      <c r="J10" s="2"/>
      <c r="K10" s="2"/>
    </row>
    <row r="526" spans="1:11" s="21" customFormat="1" ht="24.75" customHeight="1">
      <c r="A526" s="1"/>
      <c r="B526" s="110" t="s">
        <v>155</v>
      </c>
      <c r="C526" s="110"/>
      <c r="D526" s="110"/>
      <c r="E526" s="110"/>
      <c r="K526" s="1"/>
    </row>
  </sheetData>
  <sheetProtection/>
  <mergeCells count="1">
    <mergeCell ref="B526:E526"/>
  </mergeCells>
  <printOptions/>
  <pageMargins left="0.12222222222222223" right="0.1798611111111111" top="0.38472222222222224" bottom="0.26458333333333334" header="0.14722222222222223" footer="0.027083333333333334"/>
  <pageSetup horizontalDpi="300" verticalDpi="300" orientation="landscape" paperSize="9" scale="93" r:id="rId1"/>
  <headerFooter alignWithMargins="0">
    <oddHeader>&amp;C&amp;A</oddHeader>
    <oddFooter>&amp;CStrona &amp;P</oddFooter>
  </headerFooter>
  <rowBreaks count="1" manualBreakCount="1">
    <brk id="1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E507"/>
  <sheetViews>
    <sheetView zoomScaleSheetLayoutView="75" zoomScalePageLayoutView="0" workbookViewId="0" topLeftCell="A1">
      <selection activeCell="E3" sqref="E3:K3"/>
    </sheetView>
  </sheetViews>
  <sheetFormatPr defaultColWidth="11.57421875" defaultRowHeight="12.75"/>
  <cols>
    <col min="1" max="1" width="13.140625" style="1" customWidth="1"/>
    <col min="2" max="2" width="56.57421875" style="1" bestFit="1" customWidth="1"/>
    <col min="3" max="3" width="3.7109375" style="28" bestFit="1" customWidth="1"/>
    <col min="4" max="4" width="4.7109375" style="48" bestFit="1" customWidth="1"/>
    <col min="5" max="5" width="8.421875" style="21" customWidth="1"/>
    <col min="6" max="6" width="12.57421875" style="21" customWidth="1"/>
    <col min="7" max="7" width="10.28125" style="21" customWidth="1"/>
    <col min="8" max="8" width="9.7109375" style="21" customWidth="1"/>
    <col min="9" max="9" width="11.00390625" style="21" customWidth="1"/>
    <col min="10" max="10" width="11.57421875" style="21" customWidth="1"/>
    <col min="11" max="11" width="7.140625" style="21" customWidth="1"/>
    <col min="12" max="16384" width="11.57421875" style="1" customWidth="1"/>
  </cols>
  <sheetData>
    <row r="1" spans="1:11" ht="12">
      <c r="A1" s="43"/>
      <c r="B1" s="23" t="s">
        <v>9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36">
      <c r="A3" s="3" t="s">
        <v>159</v>
      </c>
      <c r="B3" s="18" t="s">
        <v>10</v>
      </c>
      <c r="C3" s="33" t="s">
        <v>236</v>
      </c>
      <c r="D3" s="29">
        <v>5</v>
      </c>
      <c r="E3" s="2"/>
      <c r="F3" s="2"/>
      <c r="G3" s="2"/>
      <c r="H3" s="2"/>
      <c r="I3" s="2"/>
      <c r="J3" s="3"/>
      <c r="K3" s="4"/>
    </row>
    <row r="4" spans="1:11" ht="12">
      <c r="A4" s="3"/>
      <c r="B4" s="3"/>
      <c r="C4" s="33"/>
      <c r="D4" s="33"/>
      <c r="E4" s="2"/>
      <c r="F4" s="2" t="s">
        <v>240</v>
      </c>
      <c r="G4" s="2">
        <f>SUM(G3:G3)</f>
        <v>0</v>
      </c>
      <c r="H4" s="2">
        <f>SUM(H3:H3)</f>
        <v>0</v>
      </c>
      <c r="I4" s="2">
        <f>SUM(I3:I3)</f>
        <v>0</v>
      </c>
      <c r="J4" s="2">
        <f>SUM(J3:J3)</f>
        <v>0</v>
      </c>
      <c r="K4" s="2"/>
    </row>
    <row r="507" spans="2:5" ht="14.25" customHeight="1">
      <c r="B507" s="110" t="s">
        <v>155</v>
      </c>
      <c r="C507" s="110"/>
      <c r="D507" s="110"/>
      <c r="E507" s="110"/>
    </row>
  </sheetData>
  <sheetProtection/>
  <mergeCells count="1">
    <mergeCell ref="B507:E507"/>
  </mergeCells>
  <printOptions/>
  <pageMargins left="0.23750000000000002" right="0.1798611111111111" top="0.41805555555555557" bottom="0.26458333333333334" header="0.18055555555555555" footer="0.027083333333333334"/>
  <pageSetup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D513"/>
  <sheetViews>
    <sheetView zoomScaleSheetLayoutView="150" zoomScalePageLayoutView="0" workbookViewId="0" topLeftCell="A1">
      <selection activeCell="E3" sqref="E3:K8"/>
    </sheetView>
  </sheetViews>
  <sheetFormatPr defaultColWidth="11.57421875" defaultRowHeight="12.75"/>
  <cols>
    <col min="1" max="1" width="11.28125" style="1" customWidth="1"/>
    <col min="2" max="2" width="51.140625" style="1" bestFit="1" customWidth="1"/>
    <col min="3" max="3" width="3.7109375" style="28" bestFit="1" customWidth="1"/>
    <col min="4" max="4" width="4.7109375" style="48" bestFit="1" customWidth="1"/>
    <col min="5" max="5" width="8.421875" style="21" customWidth="1"/>
    <col min="6" max="6" width="12.57421875" style="21" customWidth="1"/>
    <col min="7" max="7" width="10.28125" style="21" customWidth="1"/>
    <col min="8" max="8" width="9.7109375" style="21" customWidth="1"/>
    <col min="9" max="9" width="11.00390625" style="21" customWidth="1"/>
    <col min="10" max="10" width="11.57421875" style="52" customWidth="1"/>
    <col min="11" max="11" width="9.7109375" style="52" customWidth="1"/>
    <col min="12" max="16384" width="11.57421875" style="1" customWidth="1"/>
  </cols>
  <sheetData>
    <row r="1" spans="1:11" ht="14.25" customHeight="1">
      <c r="A1" s="43"/>
      <c r="B1" s="23" t="s">
        <v>78</v>
      </c>
      <c r="C1" s="26"/>
      <c r="D1" s="46"/>
      <c r="E1" s="19"/>
      <c r="F1" s="19"/>
      <c r="G1" s="19"/>
      <c r="H1" s="19"/>
      <c r="I1" s="19"/>
      <c r="J1" s="50"/>
      <c r="K1" s="50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36">
      <c r="A3" s="3" t="s">
        <v>191</v>
      </c>
      <c r="B3" s="18" t="s">
        <v>79</v>
      </c>
      <c r="C3" s="33" t="s">
        <v>236</v>
      </c>
      <c r="D3" s="30">
        <v>200</v>
      </c>
      <c r="E3" s="2"/>
      <c r="F3" s="2"/>
      <c r="G3" s="2"/>
      <c r="H3" s="2"/>
      <c r="I3" s="2"/>
      <c r="J3" s="3"/>
      <c r="K3" s="4"/>
    </row>
    <row r="4" spans="1:11" ht="24">
      <c r="A4" s="3" t="s">
        <v>80</v>
      </c>
      <c r="B4" s="18" t="s">
        <v>81</v>
      </c>
      <c r="C4" s="33" t="s">
        <v>236</v>
      </c>
      <c r="D4" s="30">
        <v>5</v>
      </c>
      <c r="E4" s="2"/>
      <c r="F4" s="2"/>
      <c r="G4" s="2"/>
      <c r="H4" s="2"/>
      <c r="I4" s="2"/>
      <c r="J4" s="3"/>
      <c r="K4" s="4"/>
    </row>
    <row r="5" spans="1:11" ht="84">
      <c r="A5" s="3" t="s">
        <v>162</v>
      </c>
      <c r="B5" s="18" t="s">
        <v>16</v>
      </c>
      <c r="C5" s="33" t="s">
        <v>236</v>
      </c>
      <c r="D5" s="30">
        <v>10</v>
      </c>
      <c r="E5" s="2"/>
      <c r="F5" s="2"/>
      <c r="G5" s="2"/>
      <c r="H5" s="2"/>
      <c r="I5" s="2"/>
      <c r="J5" s="3"/>
      <c r="K5" s="4"/>
    </row>
    <row r="6" spans="1:11" ht="60">
      <c r="A6" s="3" t="s">
        <v>163</v>
      </c>
      <c r="B6" s="18" t="s">
        <v>17</v>
      </c>
      <c r="C6" s="33" t="s">
        <v>236</v>
      </c>
      <c r="D6" s="30">
        <v>1</v>
      </c>
      <c r="E6" s="2"/>
      <c r="F6" s="2"/>
      <c r="G6" s="2"/>
      <c r="H6" s="2"/>
      <c r="I6" s="2"/>
      <c r="J6" s="3"/>
      <c r="K6" s="4"/>
    </row>
    <row r="7" spans="1:11" ht="12">
      <c r="A7" s="3" t="s">
        <v>164</v>
      </c>
      <c r="B7" s="18" t="s">
        <v>18</v>
      </c>
      <c r="C7" s="33" t="s">
        <v>236</v>
      </c>
      <c r="D7" s="30">
        <v>1</v>
      </c>
      <c r="E7" s="2"/>
      <c r="F7" s="2"/>
      <c r="G7" s="2"/>
      <c r="H7" s="2"/>
      <c r="I7" s="2"/>
      <c r="J7" s="3"/>
      <c r="K7" s="4"/>
    </row>
    <row r="8" spans="1:11" ht="36">
      <c r="A8" s="3" t="s">
        <v>197</v>
      </c>
      <c r="B8" s="18" t="s">
        <v>84</v>
      </c>
      <c r="C8" s="33" t="s">
        <v>236</v>
      </c>
      <c r="D8" s="30">
        <v>5</v>
      </c>
      <c r="E8" s="2"/>
      <c r="F8" s="2"/>
      <c r="G8" s="2"/>
      <c r="H8" s="2"/>
      <c r="I8" s="2"/>
      <c r="J8" s="3"/>
      <c r="K8" s="4"/>
    </row>
    <row r="9" spans="1:11" ht="12">
      <c r="A9" s="3"/>
      <c r="B9" s="3"/>
      <c r="C9" s="33"/>
      <c r="D9" s="33"/>
      <c r="E9" s="2"/>
      <c r="F9" s="2" t="s">
        <v>240</v>
      </c>
      <c r="G9" s="2">
        <f>SUM(G3:G8)</f>
        <v>0</v>
      </c>
      <c r="H9" s="2">
        <f>SUM(H3:H8)</f>
        <v>0</v>
      </c>
      <c r="I9" s="2">
        <f>SUM(I3:I8)</f>
        <v>0</v>
      </c>
      <c r="J9" s="2">
        <f>SUM(J3:J8)</f>
        <v>0</v>
      </c>
      <c r="K9" s="2"/>
    </row>
    <row r="513" spans="2:5" ht="14.25" customHeight="1">
      <c r="B513" s="110" t="s">
        <v>155</v>
      </c>
      <c r="C513" s="110"/>
      <c r="D513" s="110"/>
      <c r="E513" s="110"/>
    </row>
  </sheetData>
  <sheetProtection/>
  <mergeCells count="1">
    <mergeCell ref="B513:E513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0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515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11.7109375" style="51" customWidth="1"/>
    <col min="2" max="2" width="60.7109375" style="1" bestFit="1" customWidth="1"/>
    <col min="3" max="3" width="3.7109375" style="28" bestFit="1" customWidth="1"/>
    <col min="4" max="4" width="4.7109375" style="48" bestFit="1" customWidth="1"/>
    <col min="5" max="5" width="5.421875" style="21" customWidth="1"/>
    <col min="6" max="6" width="5.8515625" style="21" customWidth="1"/>
    <col min="7" max="7" width="10.28125" style="21" customWidth="1"/>
    <col min="8" max="8" width="9.7109375" style="21" customWidth="1"/>
    <col min="9" max="9" width="9.8515625" style="21" customWidth="1"/>
    <col min="10" max="10" width="11.57421875" style="52" customWidth="1"/>
    <col min="11" max="11" width="9.57421875" style="52" customWidth="1"/>
    <col min="12" max="16384" width="11.57421875" style="1" customWidth="1"/>
  </cols>
  <sheetData>
    <row r="1" spans="1:11" ht="12">
      <c r="A1" s="49"/>
      <c r="B1" s="23" t="s">
        <v>190</v>
      </c>
      <c r="C1" s="26"/>
      <c r="D1" s="46"/>
      <c r="E1" s="19"/>
      <c r="F1" s="19"/>
      <c r="G1" s="19"/>
      <c r="H1" s="19"/>
      <c r="I1" s="19"/>
      <c r="J1" s="50"/>
      <c r="K1" s="50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36">
      <c r="A3" s="3" t="s">
        <v>162</v>
      </c>
      <c r="B3" s="18" t="s">
        <v>247</v>
      </c>
      <c r="C3" s="33" t="s">
        <v>236</v>
      </c>
      <c r="D3" s="30">
        <v>5</v>
      </c>
      <c r="E3" s="2"/>
      <c r="F3" s="2"/>
      <c r="G3" s="2"/>
      <c r="H3" s="2"/>
      <c r="I3" s="2"/>
      <c r="J3" s="3"/>
      <c r="K3" s="4"/>
    </row>
    <row r="4" spans="1:11" ht="36">
      <c r="A4" s="3" t="s">
        <v>163</v>
      </c>
      <c r="B4" s="18" t="s">
        <v>248</v>
      </c>
      <c r="C4" s="33" t="s">
        <v>236</v>
      </c>
      <c r="D4" s="30">
        <v>15</v>
      </c>
      <c r="E4" s="2"/>
      <c r="F4" s="2"/>
      <c r="G4" s="2"/>
      <c r="H4" s="2"/>
      <c r="I4" s="2"/>
      <c r="J4" s="3"/>
      <c r="K4" s="4"/>
    </row>
    <row r="5" spans="1:11" ht="24">
      <c r="A5" s="3" t="s">
        <v>167</v>
      </c>
      <c r="B5" s="18" t="s">
        <v>168</v>
      </c>
      <c r="C5" s="33" t="s">
        <v>236</v>
      </c>
      <c r="D5" s="29">
        <v>20</v>
      </c>
      <c r="E5" s="2"/>
      <c r="F5" s="2"/>
      <c r="G5" s="2"/>
      <c r="H5" s="2"/>
      <c r="I5" s="2"/>
      <c r="J5" s="3"/>
      <c r="K5" s="4"/>
    </row>
    <row r="6" spans="1:11" ht="48">
      <c r="A6" s="3" t="s">
        <v>169</v>
      </c>
      <c r="B6" s="18" t="s">
        <v>170</v>
      </c>
      <c r="C6" s="33" t="s">
        <v>236</v>
      </c>
      <c r="D6" s="29">
        <v>3500</v>
      </c>
      <c r="E6" s="2"/>
      <c r="F6" s="2"/>
      <c r="G6" s="2"/>
      <c r="H6" s="2"/>
      <c r="I6" s="2"/>
      <c r="J6" s="3"/>
      <c r="K6" s="4"/>
    </row>
    <row r="7" spans="1:11" ht="24">
      <c r="A7" s="3" t="s">
        <v>171</v>
      </c>
      <c r="B7" s="18" t="s">
        <v>249</v>
      </c>
      <c r="C7" s="33" t="s">
        <v>236</v>
      </c>
      <c r="D7" s="30">
        <v>1</v>
      </c>
      <c r="E7" s="2"/>
      <c r="F7" s="2"/>
      <c r="G7" s="2"/>
      <c r="H7" s="2"/>
      <c r="I7" s="2"/>
      <c r="J7" s="3"/>
      <c r="K7" s="4"/>
    </row>
    <row r="8" spans="1:11" ht="12">
      <c r="A8" s="3"/>
      <c r="B8" s="3"/>
      <c r="C8" s="33"/>
      <c r="D8" s="33"/>
      <c r="E8" s="2"/>
      <c r="F8" s="2" t="s">
        <v>240</v>
      </c>
      <c r="G8" s="2">
        <f>SUM(G3:G7)</f>
        <v>0</v>
      </c>
      <c r="H8" s="2">
        <f>SUM(H3:H7)</f>
        <v>0</v>
      </c>
      <c r="I8" s="2">
        <f>SUM(I3:I7)</f>
        <v>0</v>
      </c>
      <c r="J8" s="2">
        <f>SUM(J3:J7)</f>
        <v>0</v>
      </c>
      <c r="K8" s="2"/>
    </row>
    <row r="515" spans="2:5" ht="14.25" customHeight="1">
      <c r="B515" s="110" t="s">
        <v>155</v>
      </c>
      <c r="C515" s="110"/>
      <c r="D515" s="110"/>
      <c r="E515" s="110"/>
    </row>
  </sheetData>
  <sheetProtection/>
  <mergeCells count="1">
    <mergeCell ref="B515:E515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85" r:id="rId1"/>
  <headerFooter alignWithMargins="0">
    <oddHeader>&amp;C&amp;A</oddHeader>
    <oddFooter>&amp;CStrona &amp;P</oddFooter>
  </headerFooter>
  <rowBreaks count="1" manualBreakCount="1">
    <brk id="11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E500"/>
  <sheetViews>
    <sheetView zoomScaleSheetLayoutView="75" zoomScalePageLayoutView="0" workbookViewId="0" topLeftCell="A1">
      <selection activeCell="E3" sqref="E3:K4"/>
    </sheetView>
  </sheetViews>
  <sheetFormatPr defaultColWidth="11.57421875" defaultRowHeight="12.75"/>
  <cols>
    <col min="1" max="1" width="12.00390625" style="1" customWidth="1"/>
    <col min="2" max="2" width="50.421875" style="1" bestFit="1" customWidth="1"/>
    <col min="3" max="3" width="3.7109375" style="28" bestFit="1" customWidth="1"/>
    <col min="4" max="4" width="4.7109375" style="48" bestFit="1" customWidth="1"/>
    <col min="5" max="5" width="8.421875" style="21" customWidth="1"/>
    <col min="6" max="6" width="12.57421875" style="21" customWidth="1"/>
    <col min="7" max="7" width="10.28125" style="21" customWidth="1"/>
    <col min="8" max="8" width="9.7109375" style="21" customWidth="1"/>
    <col min="9" max="9" width="11.00390625" style="21" customWidth="1"/>
    <col min="10" max="10" width="11.57421875" style="21" customWidth="1"/>
    <col min="11" max="11" width="8.28125" style="21" customWidth="1"/>
    <col min="12" max="16384" width="11.57421875" style="1" customWidth="1"/>
  </cols>
  <sheetData>
    <row r="1" spans="1:11" ht="12">
      <c r="A1" s="43"/>
      <c r="B1" s="23" t="s">
        <v>85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36">
      <c r="A3" s="3" t="s">
        <v>194</v>
      </c>
      <c r="B3" s="18" t="s">
        <v>86</v>
      </c>
      <c r="C3" s="33" t="s">
        <v>236</v>
      </c>
      <c r="D3" s="30">
        <v>10</v>
      </c>
      <c r="E3" s="2"/>
      <c r="F3" s="2"/>
      <c r="G3" s="2"/>
      <c r="H3" s="2"/>
      <c r="I3" s="2"/>
      <c r="J3" s="3"/>
      <c r="K3" s="4"/>
    </row>
    <row r="4" spans="1:11" ht="60">
      <c r="A4" s="3" t="s">
        <v>169</v>
      </c>
      <c r="B4" s="18" t="s">
        <v>23</v>
      </c>
      <c r="C4" s="33" t="s">
        <v>236</v>
      </c>
      <c r="D4" s="30">
        <v>50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/>
      <c r="K5" s="2"/>
    </row>
    <row r="500" spans="2:5" ht="14.25" customHeight="1">
      <c r="B500" s="110" t="s">
        <v>155</v>
      </c>
      <c r="C500" s="110"/>
      <c r="D500" s="110"/>
      <c r="E500" s="110"/>
    </row>
  </sheetData>
  <sheetProtection/>
  <mergeCells count="1">
    <mergeCell ref="B500:E500"/>
  </mergeCells>
  <printOptions/>
  <pageMargins left="0.30694444444444446" right="0.1798611111111111" top="0.26458333333333334" bottom="0.26458333333333334" header="0.027083333333333334" footer="0.027083333333333334"/>
  <pageSetup horizontalDpi="300" verticalDpi="300" orientation="landscape" paperSize="9" scale="74" r:id="rId1"/>
  <headerFooter alignWithMargins="0">
    <oddHeader>&amp;C&amp;A</oddHeader>
    <oddFooter>&amp;CStrona &amp;P</oddFooter>
  </headerFooter>
  <rowBreaks count="1" manualBreakCount="1">
    <brk id="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IE497"/>
  <sheetViews>
    <sheetView zoomScaleSheetLayoutView="75" zoomScalePageLayoutView="0" workbookViewId="0" topLeftCell="A7">
      <selection activeCell="E3" sqref="E3:K13"/>
    </sheetView>
  </sheetViews>
  <sheetFormatPr defaultColWidth="11.57421875" defaultRowHeight="12.75"/>
  <cols>
    <col min="1" max="1" width="11.7109375" style="1" customWidth="1"/>
    <col min="2" max="2" width="48.57421875" style="1" bestFit="1" customWidth="1"/>
    <col min="3" max="3" width="3.7109375" style="28" bestFit="1" customWidth="1"/>
    <col min="4" max="4" width="4.7109375" style="48" bestFit="1" customWidth="1"/>
    <col min="5" max="5" width="8.421875" style="21" customWidth="1"/>
    <col min="6" max="6" width="12.57421875" style="21" customWidth="1"/>
    <col min="7" max="7" width="10.28125" style="21" customWidth="1"/>
    <col min="8" max="8" width="9.7109375" style="21" customWidth="1"/>
    <col min="9" max="9" width="11.00390625" style="21" customWidth="1"/>
    <col min="10" max="10" width="11.57421875" style="1" customWidth="1"/>
    <col min="11" max="11" width="7.140625" style="1" customWidth="1"/>
    <col min="12" max="16384" width="11.57421875" style="1" customWidth="1"/>
  </cols>
  <sheetData>
    <row r="1" spans="1:9" ht="12">
      <c r="A1" s="43"/>
      <c r="B1" s="23" t="s">
        <v>24</v>
      </c>
      <c r="C1" s="26"/>
      <c r="D1" s="46"/>
      <c r="E1" s="19"/>
      <c r="F1" s="19"/>
      <c r="G1" s="19"/>
      <c r="H1" s="19"/>
      <c r="I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24">
      <c r="A3" s="3" t="s">
        <v>191</v>
      </c>
      <c r="B3" s="18" t="s">
        <v>25</v>
      </c>
      <c r="C3" s="33" t="s">
        <v>236</v>
      </c>
      <c r="D3" s="30">
        <v>10</v>
      </c>
      <c r="E3" s="2"/>
      <c r="F3" s="2"/>
      <c r="G3" s="2"/>
      <c r="H3" s="2"/>
      <c r="I3" s="2"/>
      <c r="J3" s="3"/>
      <c r="K3" s="4"/>
    </row>
    <row r="4" spans="1:11" ht="24">
      <c r="A4" s="3" t="s">
        <v>192</v>
      </c>
      <c r="B4" s="18" t="s">
        <v>26</v>
      </c>
      <c r="C4" s="33" t="s">
        <v>236</v>
      </c>
      <c r="D4" s="30">
        <v>10</v>
      </c>
      <c r="E4" s="2"/>
      <c r="F4" s="2"/>
      <c r="G4" s="2"/>
      <c r="H4" s="2"/>
      <c r="I4" s="2"/>
      <c r="J4" s="3"/>
      <c r="K4" s="4"/>
    </row>
    <row r="5" spans="1:11" ht="24">
      <c r="A5" s="3" t="s">
        <v>193</v>
      </c>
      <c r="B5" s="18" t="s">
        <v>27</v>
      </c>
      <c r="C5" s="33" t="s">
        <v>236</v>
      </c>
      <c r="D5" s="30">
        <v>60</v>
      </c>
      <c r="E5" s="2"/>
      <c r="F5" s="2"/>
      <c r="G5" s="2"/>
      <c r="H5" s="2"/>
      <c r="I5" s="2"/>
      <c r="J5" s="3"/>
      <c r="K5" s="4"/>
    </row>
    <row r="6" spans="1:11" ht="36">
      <c r="A6" s="3" t="s">
        <v>159</v>
      </c>
      <c r="B6" s="20" t="s">
        <v>28</v>
      </c>
      <c r="C6" s="33" t="s">
        <v>236</v>
      </c>
      <c r="D6" s="30">
        <v>20</v>
      </c>
      <c r="E6" s="2"/>
      <c r="F6" s="2"/>
      <c r="G6" s="2"/>
      <c r="H6" s="2"/>
      <c r="I6" s="2"/>
      <c r="J6" s="3"/>
      <c r="K6" s="4"/>
    </row>
    <row r="7" spans="1:11" ht="24">
      <c r="A7" s="3" t="s">
        <v>164</v>
      </c>
      <c r="B7" s="18" t="s">
        <v>91</v>
      </c>
      <c r="C7" s="33" t="s">
        <v>236</v>
      </c>
      <c r="D7" s="30">
        <v>5</v>
      </c>
      <c r="E7" s="2"/>
      <c r="F7" s="2"/>
      <c r="G7" s="2"/>
      <c r="H7" s="2"/>
      <c r="I7" s="2"/>
      <c r="J7" s="3"/>
      <c r="K7" s="4"/>
    </row>
    <row r="8" spans="1:11" ht="24">
      <c r="A8" s="3" t="s">
        <v>184</v>
      </c>
      <c r="B8" s="18" t="s">
        <v>33</v>
      </c>
      <c r="C8" s="33" t="s">
        <v>236</v>
      </c>
      <c r="D8" s="30">
        <v>5</v>
      </c>
      <c r="E8" s="2"/>
      <c r="F8" s="2"/>
      <c r="G8" s="2"/>
      <c r="H8" s="2"/>
      <c r="I8" s="2"/>
      <c r="J8" s="3"/>
      <c r="K8" s="4"/>
    </row>
    <row r="9" spans="1:11" ht="36">
      <c r="A9" s="3" t="s">
        <v>102</v>
      </c>
      <c r="B9" s="18" t="s">
        <v>34</v>
      </c>
      <c r="C9" s="33" t="s">
        <v>236</v>
      </c>
      <c r="D9" s="30">
        <v>5</v>
      </c>
      <c r="E9" s="2"/>
      <c r="F9" s="2"/>
      <c r="G9" s="2"/>
      <c r="H9" s="2"/>
      <c r="I9" s="2"/>
      <c r="J9" s="3"/>
      <c r="K9" s="4"/>
    </row>
    <row r="10" spans="1:11" ht="36">
      <c r="A10" s="3" t="s">
        <v>185</v>
      </c>
      <c r="B10" s="18" t="s">
        <v>35</v>
      </c>
      <c r="C10" s="33" t="s">
        <v>236</v>
      </c>
      <c r="D10" s="30">
        <v>5</v>
      </c>
      <c r="E10" s="2"/>
      <c r="F10" s="2"/>
      <c r="G10" s="2"/>
      <c r="H10" s="2"/>
      <c r="I10" s="2"/>
      <c r="J10" s="3"/>
      <c r="K10" s="4"/>
    </row>
    <row r="11" spans="1:11" ht="72">
      <c r="A11" s="3" t="s">
        <v>109</v>
      </c>
      <c r="B11" s="18" t="s">
        <v>93</v>
      </c>
      <c r="C11" s="33" t="s">
        <v>236</v>
      </c>
      <c r="D11" s="30">
        <v>10</v>
      </c>
      <c r="E11" s="2"/>
      <c r="F11" s="2"/>
      <c r="G11" s="2"/>
      <c r="H11" s="2"/>
      <c r="I11" s="2"/>
      <c r="J11" s="3"/>
      <c r="K11" s="4"/>
    </row>
    <row r="12" spans="1:11" ht="36">
      <c r="A12" s="3" t="s">
        <v>72</v>
      </c>
      <c r="B12" s="18" t="s">
        <v>94</v>
      </c>
      <c r="C12" s="33" t="s">
        <v>236</v>
      </c>
      <c r="D12" s="30">
        <v>50</v>
      </c>
      <c r="E12" s="2"/>
      <c r="F12" s="2"/>
      <c r="G12" s="2"/>
      <c r="H12" s="2"/>
      <c r="I12" s="2"/>
      <c r="J12" s="3"/>
      <c r="K12" s="4"/>
    </row>
    <row r="13" spans="1:11" ht="96">
      <c r="A13" s="3" t="s">
        <v>95</v>
      </c>
      <c r="B13" s="18" t="s">
        <v>36</v>
      </c>
      <c r="C13" s="33" t="s">
        <v>236</v>
      </c>
      <c r="D13" s="30">
        <v>30</v>
      </c>
      <c r="E13" s="2"/>
      <c r="F13" s="2"/>
      <c r="G13" s="2"/>
      <c r="H13" s="2"/>
      <c r="I13" s="2"/>
      <c r="J13" s="3"/>
      <c r="K13" s="4"/>
    </row>
    <row r="14" spans="1:11" ht="12">
      <c r="A14" s="3"/>
      <c r="B14" s="3"/>
      <c r="C14" s="33"/>
      <c r="D14" s="33"/>
      <c r="E14" s="2"/>
      <c r="F14" s="2" t="s">
        <v>240</v>
      </c>
      <c r="G14" s="2">
        <f>SUM(G3:G13)</f>
        <v>0</v>
      </c>
      <c r="H14" s="2">
        <f>SUM(H3:H13)</f>
        <v>0</v>
      </c>
      <c r="I14" s="2">
        <f>SUM(I3:I13)</f>
        <v>0</v>
      </c>
      <c r="J14" s="2">
        <f>SUM(J3:J13)</f>
        <v>0</v>
      </c>
      <c r="K14" s="2"/>
    </row>
    <row r="497" spans="2:5" ht="12">
      <c r="B497" s="110" t="s">
        <v>155</v>
      </c>
      <c r="C497" s="110"/>
      <c r="D497" s="110"/>
      <c r="E497" s="110"/>
    </row>
  </sheetData>
  <sheetProtection/>
  <mergeCells count="1">
    <mergeCell ref="B497:E497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87" r:id="rId1"/>
  <headerFooter alignWithMargins="0">
    <oddHeader>&amp;C&amp;A</oddHeader>
    <oddFooter>&amp;CStrona &amp;P</oddFooter>
  </headerFooter>
  <rowBreaks count="1" manualBreakCount="1">
    <brk id="1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IE526"/>
  <sheetViews>
    <sheetView zoomScaleSheetLayoutView="75" zoomScalePageLayoutView="0" workbookViewId="0" topLeftCell="A1">
      <selection activeCell="E3" sqref="E3:K8"/>
    </sheetView>
  </sheetViews>
  <sheetFormatPr defaultColWidth="11.7109375" defaultRowHeight="12.75"/>
  <cols>
    <col min="1" max="1" width="5.57421875" style="15" customWidth="1"/>
    <col min="2" max="2" width="43.00390625" style="15" customWidth="1"/>
    <col min="3" max="3" width="4.57421875" style="86" bestFit="1" customWidth="1"/>
    <col min="4" max="4" width="4.7109375" style="86" bestFit="1" customWidth="1"/>
    <col min="5" max="5" width="9.57421875" style="86" customWidth="1"/>
    <col min="6" max="6" width="11.7109375" style="86" customWidth="1"/>
    <col min="7" max="7" width="9.00390625" style="86" customWidth="1"/>
    <col min="8" max="8" width="10.140625" style="86" customWidth="1"/>
    <col min="9" max="9" width="10.421875" style="86" customWidth="1"/>
    <col min="10" max="10" width="11.7109375" style="15" customWidth="1"/>
    <col min="11" max="11" width="8.8515625" style="15" customWidth="1"/>
    <col min="12" max="16384" width="11.7109375" style="15" customWidth="1"/>
  </cols>
  <sheetData>
    <row r="1" spans="1:3" ht="12">
      <c r="A1" s="90"/>
      <c r="B1" s="90" t="s">
        <v>96</v>
      </c>
      <c r="C1" s="91"/>
    </row>
    <row r="2" spans="1:239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96">
      <c r="A3" s="3">
        <v>1</v>
      </c>
      <c r="B3" s="18" t="s">
        <v>322</v>
      </c>
      <c r="C3" s="33" t="s">
        <v>183</v>
      </c>
      <c r="D3" s="29">
        <v>15</v>
      </c>
      <c r="E3" s="2"/>
      <c r="F3" s="2"/>
      <c r="G3" s="2"/>
      <c r="H3" s="2"/>
      <c r="I3" s="2"/>
      <c r="J3" s="3"/>
      <c r="K3" s="4"/>
    </row>
    <row r="4" spans="1:11" ht="24">
      <c r="A4" s="3">
        <v>2</v>
      </c>
      <c r="B4" s="18" t="s">
        <v>97</v>
      </c>
      <c r="C4" s="33" t="s">
        <v>217</v>
      </c>
      <c r="D4" s="29">
        <v>10</v>
      </c>
      <c r="E4" s="2"/>
      <c r="F4" s="2"/>
      <c r="G4" s="2"/>
      <c r="H4" s="2"/>
      <c r="I4" s="2"/>
      <c r="J4" s="3"/>
      <c r="K4" s="4"/>
    </row>
    <row r="5" spans="1:11" ht="24">
      <c r="A5" s="3">
        <v>3</v>
      </c>
      <c r="B5" s="18" t="s">
        <v>98</v>
      </c>
      <c r="C5" s="33" t="s">
        <v>217</v>
      </c>
      <c r="D5" s="29">
        <v>10</v>
      </c>
      <c r="E5" s="2"/>
      <c r="F5" s="2"/>
      <c r="G5" s="2"/>
      <c r="H5" s="2"/>
      <c r="I5" s="2"/>
      <c r="J5" s="3"/>
      <c r="K5" s="4"/>
    </row>
    <row r="6" spans="1:11" ht="36">
      <c r="A6" s="3">
        <v>4</v>
      </c>
      <c r="B6" s="18" t="s">
        <v>37</v>
      </c>
      <c r="C6" s="33" t="s">
        <v>217</v>
      </c>
      <c r="D6" s="29">
        <v>5</v>
      </c>
      <c r="E6" s="2"/>
      <c r="F6" s="2"/>
      <c r="G6" s="2"/>
      <c r="H6" s="2"/>
      <c r="I6" s="2"/>
      <c r="J6" s="3"/>
      <c r="K6" s="4"/>
    </row>
    <row r="7" spans="1:11" ht="24">
      <c r="A7" s="3">
        <v>5</v>
      </c>
      <c r="B7" s="18" t="s">
        <v>38</v>
      </c>
      <c r="C7" s="33" t="s">
        <v>236</v>
      </c>
      <c r="D7" s="29">
        <v>15</v>
      </c>
      <c r="E7" s="2"/>
      <c r="F7" s="2"/>
      <c r="G7" s="2"/>
      <c r="H7" s="2"/>
      <c r="I7" s="2"/>
      <c r="J7" s="3"/>
      <c r="K7" s="4"/>
    </row>
    <row r="8" spans="1:11" ht="24">
      <c r="A8" s="3">
        <v>6</v>
      </c>
      <c r="B8" s="18" t="s">
        <v>39</v>
      </c>
      <c r="C8" s="33" t="s">
        <v>236</v>
      </c>
      <c r="D8" s="29">
        <v>20</v>
      </c>
      <c r="E8" s="2"/>
      <c r="F8" s="2"/>
      <c r="G8" s="2"/>
      <c r="H8" s="2"/>
      <c r="I8" s="2"/>
      <c r="J8" s="3"/>
      <c r="K8" s="4"/>
    </row>
    <row r="9" spans="1:11" ht="12">
      <c r="A9" s="3"/>
      <c r="B9" s="3"/>
      <c r="C9" s="33"/>
      <c r="D9" s="33"/>
      <c r="E9" s="2"/>
      <c r="F9" s="2" t="s">
        <v>240</v>
      </c>
      <c r="G9" s="2">
        <f>SUM(G3:G8)</f>
        <v>0</v>
      </c>
      <c r="H9" s="2">
        <f>SUM(H3:H8)</f>
        <v>0</v>
      </c>
      <c r="I9" s="2">
        <f>SUM(I3:I8)</f>
        <v>0</v>
      </c>
      <c r="J9" s="2">
        <f>SUM(J3:J8)</f>
        <v>0</v>
      </c>
      <c r="K9" s="2"/>
    </row>
    <row r="526" spans="2:5" ht="12">
      <c r="B526" s="110" t="s">
        <v>155</v>
      </c>
      <c r="C526" s="110"/>
      <c r="D526" s="110"/>
      <c r="E526" s="110"/>
    </row>
  </sheetData>
  <sheetProtection/>
  <mergeCells count="1">
    <mergeCell ref="B526:E526"/>
  </mergeCells>
  <printOptions/>
  <pageMargins left="0.25277777777777777" right="0.20902777777777778" top="0.5576388888888889" bottom="1.0527777777777778" header="0.2923611111111111" footer="0.7875"/>
  <pageSetup horizontalDpi="300" verticalDpi="300" orientation="landscape" paperSize="9" scale="9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IE525"/>
  <sheetViews>
    <sheetView zoomScaleSheetLayoutView="75" zoomScalePageLayoutView="0" workbookViewId="0" topLeftCell="A1">
      <selection activeCell="E3" sqref="E3:K4"/>
    </sheetView>
  </sheetViews>
  <sheetFormatPr defaultColWidth="11.7109375" defaultRowHeight="12.75"/>
  <cols>
    <col min="1" max="1" width="4.140625" style="15" customWidth="1"/>
    <col min="2" max="2" width="40.7109375" style="20" bestFit="1" customWidth="1"/>
    <col min="3" max="3" width="3.7109375" style="86" bestFit="1" customWidth="1"/>
    <col min="4" max="4" width="4.7109375" style="86" bestFit="1" customWidth="1"/>
    <col min="5" max="5" width="7.00390625" style="86" customWidth="1"/>
    <col min="6" max="6" width="6.140625" style="86" customWidth="1"/>
    <col min="7" max="7" width="8.421875" style="86" customWidth="1"/>
    <col min="8" max="8" width="7.8515625" style="86" customWidth="1"/>
    <col min="9" max="9" width="10.57421875" style="86" customWidth="1"/>
    <col min="10" max="10" width="11.7109375" style="15" customWidth="1"/>
    <col min="11" max="11" width="11.28125" style="15" customWidth="1"/>
    <col min="12" max="16384" width="11.7109375" style="15" customWidth="1"/>
  </cols>
  <sheetData>
    <row r="1" ht="23.25" customHeight="1">
      <c r="B1" s="90" t="s">
        <v>40</v>
      </c>
    </row>
    <row r="2" spans="1:239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51.75" customHeight="1">
      <c r="A3" s="3">
        <v>1</v>
      </c>
      <c r="B3" s="18" t="s">
        <v>320</v>
      </c>
      <c r="C3" s="33" t="s">
        <v>183</v>
      </c>
      <c r="D3" s="29">
        <v>30</v>
      </c>
      <c r="E3" s="2"/>
      <c r="F3" s="2"/>
      <c r="G3" s="2"/>
      <c r="H3" s="2"/>
      <c r="I3" s="2"/>
      <c r="J3" s="3"/>
      <c r="K3" s="4"/>
    </row>
    <row r="4" spans="1:11" ht="45" customHeight="1">
      <c r="A4" s="3">
        <v>2</v>
      </c>
      <c r="B4" s="18" t="s">
        <v>321</v>
      </c>
      <c r="C4" s="33" t="s">
        <v>183</v>
      </c>
      <c r="D4" s="29">
        <v>30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/>
    </row>
    <row r="525" spans="2:5" ht="23.25" customHeight="1">
      <c r="B525" s="110" t="s">
        <v>155</v>
      </c>
      <c r="C525" s="110"/>
      <c r="D525" s="110"/>
      <c r="E525" s="110"/>
    </row>
  </sheetData>
  <sheetProtection/>
  <mergeCells count="1">
    <mergeCell ref="B525:E525"/>
  </mergeCells>
  <printOptions/>
  <pageMargins left="0.28611111111111115" right="0.25277777777777777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ID529"/>
  <sheetViews>
    <sheetView zoomScaleSheetLayoutView="75" zoomScalePageLayoutView="0" workbookViewId="0" topLeftCell="A1">
      <selection activeCell="I5" sqref="I5"/>
    </sheetView>
  </sheetViews>
  <sheetFormatPr defaultColWidth="11.57421875" defaultRowHeight="12.75"/>
  <cols>
    <col min="1" max="1" width="3.421875" style="15" customWidth="1"/>
    <col min="2" max="2" width="53.7109375" style="15" bestFit="1" customWidth="1"/>
    <col min="3" max="3" width="4.57421875" style="86" bestFit="1" customWidth="1"/>
    <col min="4" max="4" width="4.7109375" style="86" bestFit="1" customWidth="1"/>
    <col min="5" max="5" width="6.8515625" style="86" customWidth="1"/>
    <col min="6" max="6" width="6.57421875" style="86" customWidth="1"/>
    <col min="7" max="7" width="9.8515625" style="86" customWidth="1"/>
    <col min="8" max="8" width="9.28125" style="86" customWidth="1"/>
    <col min="9" max="9" width="9.8515625" style="86" customWidth="1"/>
    <col min="10" max="10" width="11.57421875" style="15" customWidth="1"/>
    <col min="11" max="11" width="10.421875" style="15" customWidth="1"/>
    <col min="12" max="16384" width="11.57421875" style="15" customWidth="1"/>
  </cols>
  <sheetData>
    <row r="1" spans="1:11" ht="12">
      <c r="A1" s="87"/>
      <c r="B1" s="87" t="s">
        <v>299</v>
      </c>
      <c r="C1" s="88"/>
      <c r="D1" s="89"/>
      <c r="E1" s="89"/>
      <c r="F1" s="89"/>
      <c r="G1" s="89"/>
      <c r="H1" s="89"/>
      <c r="I1" s="89"/>
      <c r="K1" s="14"/>
    </row>
    <row r="2" spans="1:238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48">
      <c r="A3" s="3">
        <v>1</v>
      </c>
      <c r="B3" s="18" t="s">
        <v>103</v>
      </c>
      <c r="C3" s="33" t="s">
        <v>236</v>
      </c>
      <c r="D3" s="29">
        <v>10</v>
      </c>
      <c r="E3" s="2"/>
      <c r="F3" s="2"/>
      <c r="G3" s="2"/>
      <c r="H3" s="2"/>
      <c r="I3" s="2"/>
      <c r="J3" s="4"/>
      <c r="K3" s="4"/>
    </row>
    <row r="4" spans="1:11" ht="60">
      <c r="A4" s="3">
        <v>2</v>
      </c>
      <c r="B4" s="18" t="s">
        <v>300</v>
      </c>
      <c r="C4" s="33" t="s">
        <v>236</v>
      </c>
      <c r="D4" s="29">
        <v>50</v>
      </c>
      <c r="E4" s="2"/>
      <c r="F4" s="2"/>
      <c r="G4" s="2"/>
      <c r="H4" s="2"/>
      <c r="I4" s="2"/>
      <c r="J4" s="4"/>
      <c r="K4" s="4"/>
    </row>
    <row r="5" spans="1:11" ht="72">
      <c r="A5" s="3">
        <v>3</v>
      </c>
      <c r="B5" s="18" t="s">
        <v>301</v>
      </c>
      <c r="C5" s="33" t="s">
        <v>236</v>
      </c>
      <c r="D5" s="29">
        <v>20</v>
      </c>
      <c r="E5" s="2"/>
      <c r="F5" s="2"/>
      <c r="G5" s="2"/>
      <c r="H5" s="2"/>
      <c r="I5" s="2"/>
      <c r="J5" s="4"/>
      <c r="K5" s="4"/>
    </row>
    <row r="6" spans="1:11" ht="36">
      <c r="A6" s="3">
        <v>4</v>
      </c>
      <c r="B6" s="18" t="s">
        <v>104</v>
      </c>
      <c r="C6" s="33" t="s">
        <v>236</v>
      </c>
      <c r="D6" s="29">
        <v>30</v>
      </c>
      <c r="E6" s="2"/>
      <c r="F6" s="2"/>
      <c r="G6" s="2"/>
      <c r="H6" s="2"/>
      <c r="I6" s="2"/>
      <c r="J6" s="4"/>
      <c r="K6" s="4"/>
    </row>
    <row r="7" spans="1:11" ht="36">
      <c r="A7" s="3">
        <v>5</v>
      </c>
      <c r="B7" s="18" t="s">
        <v>105</v>
      </c>
      <c r="C7" s="33" t="s">
        <v>236</v>
      </c>
      <c r="D7" s="29">
        <v>50</v>
      </c>
      <c r="E7" s="2"/>
      <c r="F7" s="2"/>
      <c r="G7" s="2"/>
      <c r="H7" s="2"/>
      <c r="I7" s="2"/>
      <c r="J7" s="4"/>
      <c r="K7" s="4"/>
    </row>
    <row r="8" spans="1:11" ht="36">
      <c r="A8" s="3">
        <v>6</v>
      </c>
      <c r="B8" s="18" t="s">
        <v>106</v>
      </c>
      <c r="C8" s="33" t="s">
        <v>236</v>
      </c>
      <c r="D8" s="29">
        <v>50</v>
      </c>
      <c r="E8" s="2"/>
      <c r="F8" s="2"/>
      <c r="G8" s="2"/>
      <c r="H8" s="2"/>
      <c r="I8" s="2"/>
      <c r="J8" s="4"/>
      <c r="K8" s="4"/>
    </row>
    <row r="9" spans="1:11" ht="156">
      <c r="A9" s="3">
        <v>7</v>
      </c>
      <c r="B9" s="18" t="s">
        <v>107</v>
      </c>
      <c r="C9" s="33" t="s">
        <v>217</v>
      </c>
      <c r="D9" s="29">
        <v>30</v>
      </c>
      <c r="E9" s="2"/>
      <c r="F9" s="2"/>
      <c r="G9" s="2"/>
      <c r="H9" s="2"/>
      <c r="I9" s="2"/>
      <c r="J9" s="4"/>
      <c r="K9" s="4"/>
    </row>
    <row r="10" spans="1:11" ht="12">
      <c r="A10" s="3">
        <v>8</v>
      </c>
      <c r="B10" s="61" t="s">
        <v>298</v>
      </c>
      <c r="C10" s="62" t="s">
        <v>236</v>
      </c>
      <c r="D10" s="32">
        <v>20</v>
      </c>
      <c r="E10" s="8"/>
      <c r="F10" s="8"/>
      <c r="G10" s="8"/>
      <c r="H10" s="8"/>
      <c r="I10" s="8"/>
      <c r="J10" s="9"/>
      <c r="K10" s="10"/>
    </row>
    <row r="11" spans="1:11" ht="12">
      <c r="A11" s="3"/>
      <c r="B11" s="3"/>
      <c r="C11" s="33"/>
      <c r="D11" s="33"/>
      <c r="E11" s="2"/>
      <c r="F11" s="2" t="s">
        <v>240</v>
      </c>
      <c r="G11" s="2">
        <f>SUM(G3:G10)</f>
        <v>0</v>
      </c>
      <c r="H11" s="2">
        <f>SUM(H3:H10)</f>
        <v>0</v>
      </c>
      <c r="I11" s="2">
        <f>SUM(I3:I10)</f>
        <v>0</v>
      </c>
      <c r="J11" s="2">
        <f>SUM(J3:J10)</f>
        <v>0</v>
      </c>
      <c r="K11" s="2"/>
    </row>
    <row r="529" spans="2:5" ht="12">
      <c r="B529" s="110" t="s">
        <v>155</v>
      </c>
      <c r="C529" s="110"/>
      <c r="D529" s="110"/>
      <c r="E529" s="110"/>
    </row>
  </sheetData>
  <sheetProtection/>
  <mergeCells count="1">
    <mergeCell ref="B529:E529"/>
  </mergeCells>
  <printOptions/>
  <pageMargins left="0.23750000000000002" right="0.2833333333333333" top="0.5541666666666667" bottom="1.0527777777777778" header="0.2888888888888889" footer="0.7875"/>
  <pageSetup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IE525"/>
  <sheetViews>
    <sheetView zoomScaleSheetLayoutView="75" zoomScalePageLayoutView="0" workbookViewId="0" topLeftCell="A1">
      <selection activeCell="O3" sqref="O3"/>
    </sheetView>
  </sheetViews>
  <sheetFormatPr defaultColWidth="7.421875" defaultRowHeight="12.75"/>
  <cols>
    <col min="1" max="1" width="4.7109375" style="17" customWidth="1"/>
    <col min="2" max="2" width="45.57421875" style="15" bestFit="1" customWidth="1"/>
    <col min="3" max="3" width="3.57421875" style="86" bestFit="1" customWidth="1"/>
    <col min="4" max="4" width="4.7109375" style="86" bestFit="1" customWidth="1"/>
    <col min="5" max="5" width="7.28125" style="86" customWidth="1"/>
    <col min="6" max="6" width="6.7109375" style="86" customWidth="1"/>
    <col min="7" max="7" width="11.00390625" style="86" customWidth="1"/>
    <col min="8" max="8" width="10.140625" style="86" customWidth="1"/>
    <col min="9" max="9" width="11.28125" style="86" customWidth="1"/>
    <col min="10" max="10" width="7.421875" style="15" customWidth="1"/>
    <col min="11" max="11" width="9.00390625" style="15" customWidth="1"/>
    <col min="12" max="16384" width="7.421875" style="15" customWidth="1"/>
  </cols>
  <sheetData>
    <row r="1" spans="1:11" ht="18.75" customHeight="1">
      <c r="A1" s="16"/>
      <c r="B1" s="81" t="s">
        <v>41</v>
      </c>
      <c r="C1" s="82"/>
      <c r="D1" s="82"/>
      <c r="E1" s="82"/>
      <c r="F1" s="82"/>
      <c r="G1" s="82"/>
      <c r="H1" s="82"/>
      <c r="I1" s="82"/>
      <c r="J1" s="83"/>
      <c r="K1" s="83"/>
    </row>
    <row r="2" spans="1:239" ht="48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120" customHeight="1">
      <c r="A3" s="3">
        <v>2</v>
      </c>
      <c r="B3" s="22" t="s">
        <v>110</v>
      </c>
      <c r="C3" s="84" t="s">
        <v>236</v>
      </c>
      <c r="D3" s="85">
        <v>50</v>
      </c>
      <c r="E3" s="38"/>
      <c r="F3" s="38"/>
      <c r="G3" s="38"/>
      <c r="H3" s="38"/>
      <c r="I3" s="38"/>
      <c r="J3" s="11"/>
      <c r="K3" s="4"/>
    </row>
    <row r="4" spans="1:11" ht="113.25" customHeight="1">
      <c r="A4" s="3">
        <v>3</v>
      </c>
      <c r="B4" s="18" t="s">
        <v>111</v>
      </c>
      <c r="C4" s="84" t="s">
        <v>236</v>
      </c>
      <c r="D4" s="85">
        <v>50</v>
      </c>
      <c r="E4" s="38"/>
      <c r="F4" s="38"/>
      <c r="G4" s="38"/>
      <c r="H4" s="38"/>
      <c r="I4" s="38"/>
      <c r="J4" s="11"/>
      <c r="K4" s="4"/>
    </row>
    <row r="5" spans="1:11" ht="12">
      <c r="A5" s="3"/>
      <c r="B5" s="3"/>
      <c r="C5" s="33"/>
      <c r="D5" s="33"/>
      <c r="E5" s="2"/>
      <c r="F5" s="2" t="s">
        <v>112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/>
    </row>
    <row r="525" spans="2:5" ht="24.75" customHeight="1">
      <c r="B525" s="110" t="s">
        <v>155</v>
      </c>
      <c r="C525" s="110"/>
      <c r="D525" s="110"/>
      <c r="E525" s="110"/>
    </row>
  </sheetData>
  <sheetProtection/>
  <mergeCells count="1">
    <mergeCell ref="B525:E525"/>
  </mergeCells>
  <printOptions/>
  <pageMargins left="0.7875" right="0.7875" top="1.0527777777777778" bottom="1.0527777777777778" header="0.7875" footer="0.78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E19"/>
  <sheetViews>
    <sheetView zoomScaleSheetLayoutView="75" zoomScalePageLayoutView="0" workbookViewId="0" topLeftCell="A1">
      <selection activeCell="E3" sqref="E3:K3"/>
    </sheetView>
  </sheetViews>
  <sheetFormatPr defaultColWidth="9.140625" defaultRowHeight="12.75"/>
  <cols>
    <col min="1" max="1" width="4.00390625" style="72" customWidth="1"/>
    <col min="2" max="2" width="35.7109375" style="72" bestFit="1" customWidth="1"/>
    <col min="3" max="3" width="3.28125" style="78" bestFit="1" customWidth="1"/>
    <col min="4" max="4" width="4.8515625" style="78" bestFit="1" customWidth="1"/>
    <col min="5" max="7" width="9.140625" style="78" customWidth="1"/>
    <col min="8" max="8" width="11.00390625" style="78" customWidth="1"/>
    <col min="9" max="9" width="10.57421875" style="78" customWidth="1"/>
    <col min="10" max="10" width="9.140625" style="15" customWidth="1"/>
    <col min="11" max="11" width="13.421875" style="15" customWidth="1"/>
    <col min="12" max="16384" width="9.140625" style="72" customWidth="1"/>
  </cols>
  <sheetData>
    <row r="1" spans="1:11" ht="12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66"/>
      <c r="K1" s="66"/>
    </row>
    <row r="2" spans="1:239" s="15" customFormat="1" ht="48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57" customHeight="1">
      <c r="A3" s="73">
        <v>1</v>
      </c>
      <c r="B3" s="79" t="s">
        <v>11</v>
      </c>
      <c r="C3" s="35" t="s">
        <v>183</v>
      </c>
      <c r="D3" s="77">
        <v>1500</v>
      </c>
      <c r="E3" s="36"/>
      <c r="F3" s="37"/>
      <c r="G3" s="36"/>
      <c r="H3" s="36"/>
      <c r="I3" s="36"/>
      <c r="J3" s="11"/>
      <c r="K3" s="12"/>
    </row>
    <row r="4" spans="1:11" ht="12">
      <c r="A4" s="116" t="s">
        <v>12</v>
      </c>
      <c r="B4" s="116"/>
      <c r="C4" s="116"/>
      <c r="D4" s="116"/>
      <c r="E4" s="116"/>
      <c r="F4" s="116"/>
      <c r="G4" s="116"/>
      <c r="H4" s="68">
        <f>SUM(H3:H3)</f>
        <v>0</v>
      </c>
      <c r="I4" s="68">
        <f>SUM(I3:I3)</f>
        <v>0</v>
      </c>
      <c r="J4" s="11"/>
      <c r="K4" s="80">
        <f>SUM(K3)</f>
        <v>0</v>
      </c>
    </row>
    <row r="5" spans="1:11" ht="12">
      <c r="A5" s="70"/>
      <c r="B5" s="70"/>
      <c r="C5" s="71"/>
      <c r="D5" s="71"/>
      <c r="E5" s="71"/>
      <c r="F5" s="71"/>
      <c r="G5" s="71"/>
      <c r="H5" s="71"/>
      <c r="I5" s="71"/>
      <c r="J5" s="14"/>
      <c r="K5" s="14"/>
    </row>
    <row r="6" spans="1:11" ht="12">
      <c r="A6" s="70"/>
      <c r="B6" s="70"/>
      <c r="C6" s="71"/>
      <c r="D6" s="71"/>
      <c r="E6" s="71"/>
      <c r="F6" s="71"/>
      <c r="G6" s="71"/>
      <c r="H6" s="71"/>
      <c r="I6" s="71"/>
      <c r="J6" s="14"/>
      <c r="K6" s="14"/>
    </row>
    <row r="19" ht="12">
      <c r="L19" s="75"/>
    </row>
  </sheetData>
  <sheetProtection/>
  <mergeCells count="2">
    <mergeCell ref="A1:I1"/>
    <mergeCell ref="A4:G4"/>
  </mergeCells>
  <printOptions/>
  <pageMargins left="0.7000000000000001" right="0.7000000000000001" top="0.75" bottom="0.75" header="0.5118055555555556" footer="0.5118055555555556"/>
  <pageSetup fitToHeight="1" fitToWidth="1" horizontalDpi="300" verticalDpi="3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IF19"/>
  <sheetViews>
    <sheetView zoomScaleSheetLayoutView="75" zoomScalePageLayoutView="0" workbookViewId="0" topLeftCell="A1">
      <selection activeCell="H13" sqref="H13"/>
    </sheetView>
  </sheetViews>
  <sheetFormatPr defaultColWidth="9.140625" defaultRowHeight="12.75"/>
  <cols>
    <col min="1" max="1" width="9.7109375" style="72" customWidth="1"/>
    <col min="2" max="2" width="47.00390625" style="72" bestFit="1" customWidth="1"/>
    <col min="3" max="3" width="3.28125" style="78" bestFit="1" customWidth="1"/>
    <col min="4" max="4" width="4.8515625" style="78" bestFit="1" customWidth="1"/>
    <col min="5" max="7" width="9.140625" style="78" customWidth="1"/>
    <col min="8" max="8" width="12.7109375" style="78" customWidth="1"/>
    <col min="9" max="9" width="12.00390625" style="78" customWidth="1"/>
    <col min="10" max="10" width="11.28125" style="15" customWidth="1"/>
    <col min="11" max="11" width="13.421875" style="15" customWidth="1"/>
    <col min="12" max="16384" width="9.140625" style="72" customWidth="1"/>
  </cols>
  <sheetData>
    <row r="1" spans="1:11" ht="12">
      <c r="A1" s="115" t="s">
        <v>13</v>
      </c>
      <c r="B1" s="115"/>
      <c r="C1" s="115"/>
      <c r="D1" s="115"/>
      <c r="E1" s="115"/>
      <c r="F1" s="115"/>
      <c r="G1" s="115"/>
      <c r="H1" s="115"/>
      <c r="I1" s="115"/>
      <c r="J1" s="66"/>
      <c r="K1" s="66"/>
    </row>
    <row r="2" spans="1:240" s="15" customFormat="1" ht="36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1"/>
      <c r="IC2" s="1"/>
      <c r="ID2" s="1"/>
      <c r="IE2" s="1"/>
      <c r="IF2" s="1"/>
    </row>
    <row r="3" spans="1:11" ht="50.25" customHeight="1">
      <c r="A3" s="73" t="s">
        <v>237</v>
      </c>
      <c r="B3" s="76" t="s">
        <v>279</v>
      </c>
      <c r="C3" s="35" t="s">
        <v>183</v>
      </c>
      <c r="D3" s="77">
        <v>2500</v>
      </c>
      <c r="E3" s="36"/>
      <c r="F3" s="37"/>
      <c r="G3" s="36"/>
      <c r="H3" s="36"/>
      <c r="I3" s="36"/>
      <c r="J3" s="11"/>
      <c r="K3" s="12"/>
    </row>
    <row r="4" spans="1:11" ht="35.25" customHeight="1">
      <c r="A4" s="73" t="s">
        <v>239</v>
      </c>
      <c r="B4" s="76" t="s">
        <v>14</v>
      </c>
      <c r="C4" s="35" t="s">
        <v>183</v>
      </c>
      <c r="D4" s="77">
        <v>20</v>
      </c>
      <c r="E4" s="36"/>
      <c r="F4" s="37"/>
      <c r="G4" s="36"/>
      <c r="H4" s="36"/>
      <c r="I4" s="36"/>
      <c r="J4" s="11"/>
      <c r="K4" s="12"/>
    </row>
    <row r="5" spans="1:11" ht="12">
      <c r="A5" s="116" t="s">
        <v>12</v>
      </c>
      <c r="B5" s="116"/>
      <c r="C5" s="116"/>
      <c r="D5" s="116"/>
      <c r="E5" s="116"/>
      <c r="F5" s="116"/>
      <c r="G5" s="116"/>
      <c r="H5" s="68">
        <f>SUM(H3:H4)</f>
        <v>0</v>
      </c>
      <c r="I5" s="68">
        <f>SUM(I3:I4)</f>
        <v>0</v>
      </c>
      <c r="J5" s="69"/>
      <c r="K5" s="69">
        <f>SUM(K3:K4)</f>
        <v>0</v>
      </c>
    </row>
    <row r="6" spans="10:11" ht="12">
      <c r="J6" s="74"/>
      <c r="K6" s="72"/>
    </row>
    <row r="7" spans="10:11" ht="12">
      <c r="J7" s="74"/>
      <c r="K7" s="72"/>
    </row>
    <row r="8" spans="10:11" ht="12">
      <c r="J8" s="74"/>
      <c r="K8" s="72"/>
    </row>
    <row r="9" spans="10:11" ht="12">
      <c r="J9" s="74"/>
      <c r="K9" s="72"/>
    </row>
    <row r="10" spans="10:11" ht="12">
      <c r="J10" s="74"/>
      <c r="K10" s="72"/>
    </row>
    <row r="19" ht="12">
      <c r="M19" s="75"/>
    </row>
  </sheetData>
  <sheetProtection/>
  <mergeCells count="2">
    <mergeCell ref="A1:I1"/>
    <mergeCell ref="A5:G5"/>
  </mergeCells>
  <printOptions/>
  <pageMargins left="0.7000000000000001" right="0.7000000000000001" top="0.75" bottom="0.75" header="0.5118055555555556" footer="0.5118055555555556"/>
  <pageSetup fitToHeight="1" fitToWidth="1" horizontalDpi="300" verticalDpi="300" orientation="landscape" paperSize="9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M10"/>
  <sheetViews>
    <sheetView zoomScaleSheetLayoutView="75" zoomScalePageLayoutView="0" workbookViewId="0" topLeftCell="A1">
      <selection activeCell="I3" sqref="I3"/>
    </sheetView>
  </sheetViews>
  <sheetFormatPr defaultColWidth="10.00390625" defaultRowHeight="12.75"/>
  <cols>
    <col min="1" max="1" width="5.00390625" style="70" customWidth="1"/>
    <col min="2" max="2" width="75.57421875" style="70" bestFit="1" customWidth="1"/>
    <col min="3" max="3" width="3.28125" style="71" bestFit="1" customWidth="1"/>
    <col min="4" max="4" width="4.7109375" style="71" bestFit="1" customWidth="1"/>
    <col min="5" max="5" width="9.7109375" style="71" customWidth="1"/>
    <col min="6" max="6" width="10.28125" style="71" customWidth="1"/>
    <col min="7" max="7" width="12.8515625" style="71" customWidth="1"/>
    <col min="8" max="8" width="12.57421875" style="71" customWidth="1"/>
    <col min="9" max="9" width="14.28125" style="71" customWidth="1"/>
    <col min="10" max="10" width="11.421875" style="70" bestFit="1" customWidth="1"/>
    <col min="11" max="11" width="9.28125" style="15" customWidth="1"/>
    <col min="12" max="16384" width="10.00390625" style="67" customWidth="1"/>
  </cols>
  <sheetData>
    <row r="1" spans="1:11" ht="12">
      <c r="A1" s="115" t="s">
        <v>15</v>
      </c>
      <c r="B1" s="115"/>
      <c r="C1" s="115"/>
      <c r="D1" s="115"/>
      <c r="E1" s="115"/>
      <c r="F1" s="115"/>
      <c r="G1" s="115"/>
      <c r="H1" s="115"/>
      <c r="I1" s="115"/>
      <c r="K1" s="66"/>
    </row>
    <row r="2" spans="1:221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94" t="s">
        <v>230</v>
      </c>
      <c r="F2" s="94" t="s">
        <v>231</v>
      </c>
      <c r="G2" s="94" t="s">
        <v>232</v>
      </c>
      <c r="H2" s="94" t="s">
        <v>326</v>
      </c>
      <c r="I2" s="95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1"/>
      <c r="HJ2" s="1"/>
      <c r="HK2" s="1"/>
      <c r="HL2" s="1"/>
      <c r="HM2" s="1"/>
    </row>
    <row r="3" spans="1:11" ht="132">
      <c r="A3" s="73" t="s">
        <v>50</v>
      </c>
      <c r="B3" s="13" t="s">
        <v>51</v>
      </c>
      <c r="C3" s="35" t="s">
        <v>183</v>
      </c>
      <c r="D3" s="93">
        <v>50</v>
      </c>
      <c r="E3" s="98"/>
      <c r="F3" s="98"/>
      <c r="G3" s="98"/>
      <c r="H3" s="98"/>
      <c r="I3" s="98"/>
      <c r="J3" s="99"/>
      <c r="K3" s="100"/>
    </row>
    <row r="4" spans="1:11" ht="60">
      <c r="A4" s="73" t="s">
        <v>52</v>
      </c>
      <c r="B4" s="13" t="s">
        <v>53</v>
      </c>
      <c r="C4" s="35" t="s">
        <v>183</v>
      </c>
      <c r="D4" s="93">
        <v>350</v>
      </c>
      <c r="E4" s="98"/>
      <c r="F4" s="98"/>
      <c r="G4" s="98"/>
      <c r="H4" s="98"/>
      <c r="I4" s="98"/>
      <c r="J4" s="99"/>
      <c r="K4" s="100"/>
    </row>
    <row r="5" spans="1:11" ht="12">
      <c r="A5" s="73" t="s">
        <v>54</v>
      </c>
      <c r="B5" s="13" t="s">
        <v>55</v>
      </c>
      <c r="C5" s="35" t="s">
        <v>183</v>
      </c>
      <c r="D5" s="93">
        <v>200</v>
      </c>
      <c r="E5" s="98"/>
      <c r="F5" s="98"/>
      <c r="G5" s="98"/>
      <c r="H5" s="98"/>
      <c r="I5" s="98"/>
      <c r="J5" s="99"/>
      <c r="K5" s="100"/>
    </row>
    <row r="6" spans="1:11" ht="174.75" customHeight="1">
      <c r="A6" s="73" t="s">
        <v>56</v>
      </c>
      <c r="B6" s="13" t="s">
        <v>19</v>
      </c>
      <c r="C6" s="35" t="s">
        <v>183</v>
      </c>
      <c r="D6" s="93">
        <v>50</v>
      </c>
      <c r="E6" s="98"/>
      <c r="F6" s="98"/>
      <c r="G6" s="98"/>
      <c r="H6" s="98"/>
      <c r="I6" s="98"/>
      <c r="J6" s="99"/>
      <c r="K6" s="100"/>
    </row>
    <row r="7" spans="1:11" ht="189.75" customHeight="1">
      <c r="A7" s="73" t="s">
        <v>20</v>
      </c>
      <c r="B7" s="13" t="s">
        <v>319</v>
      </c>
      <c r="C7" s="35" t="s">
        <v>183</v>
      </c>
      <c r="D7" s="93">
        <v>100</v>
      </c>
      <c r="E7" s="98"/>
      <c r="F7" s="98"/>
      <c r="G7" s="98"/>
      <c r="H7" s="98"/>
      <c r="I7" s="98"/>
      <c r="J7" s="99"/>
      <c r="K7" s="100"/>
    </row>
    <row r="8" spans="1:11" ht="156">
      <c r="A8" s="73" t="s">
        <v>21</v>
      </c>
      <c r="B8" s="13" t="s">
        <v>329</v>
      </c>
      <c r="C8" s="35" t="s">
        <v>183</v>
      </c>
      <c r="D8" s="93">
        <v>20</v>
      </c>
      <c r="E8" s="98"/>
      <c r="F8" s="98"/>
      <c r="G8" s="98"/>
      <c r="H8" s="98"/>
      <c r="I8" s="98"/>
      <c r="J8" s="99"/>
      <c r="K8" s="100"/>
    </row>
    <row r="9" spans="1:11" ht="132">
      <c r="A9" s="73" t="s">
        <v>22</v>
      </c>
      <c r="B9" s="13" t="s">
        <v>57</v>
      </c>
      <c r="C9" s="35" t="s">
        <v>183</v>
      </c>
      <c r="D9" s="93">
        <v>20</v>
      </c>
      <c r="E9" s="98"/>
      <c r="F9" s="98"/>
      <c r="G9" s="98"/>
      <c r="H9" s="98"/>
      <c r="I9" s="98"/>
      <c r="J9" s="99"/>
      <c r="K9" s="100"/>
    </row>
    <row r="10" spans="1:11" ht="12">
      <c r="A10" s="116" t="s">
        <v>12</v>
      </c>
      <c r="B10" s="116"/>
      <c r="C10" s="116"/>
      <c r="D10" s="116"/>
      <c r="E10" s="117"/>
      <c r="F10" s="117"/>
      <c r="G10" s="96">
        <f>SUM(G3:G9)</f>
        <v>0</v>
      </c>
      <c r="H10" s="96">
        <f>SUM(H3:H9)</f>
        <v>0</v>
      </c>
      <c r="I10" s="96">
        <f>SUM(I3:I9)</f>
        <v>0</v>
      </c>
      <c r="J10" s="97">
        <f>SUM(J3:J9)</f>
        <v>0</v>
      </c>
      <c r="K10" s="97"/>
    </row>
  </sheetData>
  <sheetProtection/>
  <mergeCells count="2">
    <mergeCell ref="A1:I1"/>
    <mergeCell ref="A10:F10"/>
  </mergeCells>
  <printOptions/>
  <pageMargins left="0.10694444444444445" right="0.16805555555555557" top="0.32986111111111116" bottom="0.3090277777777778" header="0.09236111111111112" footer="0.07152777777777779"/>
  <pageSetup horizontalDpi="300" verticalDpi="300" orientation="landscape" paperSize="9" scale="60" r:id="rId1"/>
  <headerFooter alignWithMargins="0">
    <oddHeader>&amp;C&amp;A</oddHeader>
    <oddFooter>&amp;CStrona &amp;P</oddFooter>
  </headerFooter>
  <rowBreaks count="2" manualBreakCount="2">
    <brk id="2" max="13" man="1"/>
    <brk id="11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HI29"/>
  <sheetViews>
    <sheetView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6.28125" style="107" customWidth="1"/>
    <col min="2" max="2" width="71.00390625" style="107" customWidth="1"/>
    <col min="3" max="3" width="3.28125" style="108" bestFit="1" customWidth="1"/>
    <col min="4" max="4" width="4.140625" style="108" bestFit="1" customWidth="1"/>
    <col min="5" max="6" width="9.140625" style="108" customWidth="1"/>
    <col min="7" max="7" width="12.57421875" style="108" customWidth="1"/>
    <col min="8" max="9" width="11.7109375" style="108" customWidth="1"/>
    <col min="10" max="10" width="11.28125" style="1" customWidth="1"/>
    <col min="11" max="11" width="13.421875" style="1" customWidth="1"/>
    <col min="12" max="16384" width="9.140625" style="101" customWidth="1"/>
  </cols>
  <sheetData>
    <row r="1" spans="1:11" ht="12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66"/>
      <c r="K1" s="66"/>
    </row>
    <row r="2" spans="1:217" s="1" customFormat="1" ht="36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</row>
    <row r="3" spans="1:11" ht="240" customHeight="1">
      <c r="A3" s="102" t="s">
        <v>29</v>
      </c>
      <c r="B3" s="76" t="s">
        <v>7</v>
      </c>
      <c r="C3" s="34" t="s">
        <v>183</v>
      </c>
      <c r="D3" s="35">
        <v>120</v>
      </c>
      <c r="E3" s="36"/>
      <c r="F3" s="36"/>
      <c r="G3" s="36"/>
      <c r="H3" s="36"/>
      <c r="I3" s="36"/>
      <c r="J3" s="11"/>
      <c r="K3" s="12"/>
    </row>
    <row r="4" spans="1:11" ht="36">
      <c r="A4" s="102" t="s">
        <v>30</v>
      </c>
      <c r="B4" s="103" t="s">
        <v>0</v>
      </c>
      <c r="C4" s="34" t="s">
        <v>183</v>
      </c>
      <c r="D4" s="35">
        <v>200</v>
      </c>
      <c r="E4" s="36"/>
      <c r="F4" s="36"/>
      <c r="G4" s="36"/>
      <c r="H4" s="36"/>
      <c r="I4" s="36"/>
      <c r="J4" s="11"/>
      <c r="K4" s="12"/>
    </row>
    <row r="5" spans="1:11" ht="107.25" customHeight="1">
      <c r="A5" s="102" t="s">
        <v>31</v>
      </c>
      <c r="B5" s="104" t="s">
        <v>317</v>
      </c>
      <c r="C5" s="34" t="s">
        <v>183</v>
      </c>
      <c r="D5" s="35">
        <v>200</v>
      </c>
      <c r="E5" s="36"/>
      <c r="F5" s="36"/>
      <c r="G5" s="36"/>
      <c r="H5" s="36"/>
      <c r="I5" s="36"/>
      <c r="J5" s="11"/>
      <c r="K5" s="12"/>
    </row>
    <row r="6" spans="1:11" ht="154.5" customHeight="1">
      <c r="A6" s="102" t="s">
        <v>32</v>
      </c>
      <c r="B6" s="76" t="s">
        <v>318</v>
      </c>
      <c r="C6" s="34" t="s">
        <v>183</v>
      </c>
      <c r="D6" s="35">
        <v>36</v>
      </c>
      <c r="E6" s="36"/>
      <c r="F6" s="36"/>
      <c r="G6" s="36"/>
      <c r="H6" s="36"/>
      <c r="I6" s="36"/>
      <c r="J6" s="11"/>
      <c r="K6" s="12"/>
    </row>
    <row r="7" spans="1:11" ht="12">
      <c r="A7" s="119" t="s">
        <v>12</v>
      </c>
      <c r="B7" s="119"/>
      <c r="C7" s="119"/>
      <c r="D7" s="119"/>
      <c r="E7" s="119"/>
      <c r="F7" s="119"/>
      <c r="G7" s="105">
        <f>SUM(G3:G6)</f>
        <v>0</v>
      </c>
      <c r="H7" s="105">
        <f>SUM(H3:H6)</f>
        <v>0</v>
      </c>
      <c r="I7" s="105">
        <f>SUM(I3:I6)</f>
        <v>0</v>
      </c>
      <c r="J7" s="106"/>
      <c r="K7" s="106">
        <f>SUM(K3:K6)</f>
        <v>0</v>
      </c>
    </row>
    <row r="8" spans="10:11" ht="12">
      <c r="J8" s="109"/>
      <c r="K8" s="109"/>
    </row>
    <row r="9" spans="10:11" ht="12">
      <c r="J9" s="109"/>
      <c r="K9" s="109"/>
    </row>
    <row r="10" spans="10:11" ht="12">
      <c r="J10" s="109"/>
      <c r="K10" s="109"/>
    </row>
    <row r="11" spans="10:11" ht="12">
      <c r="J11" s="109"/>
      <c r="K11" s="109"/>
    </row>
    <row r="12" spans="10:11" ht="12">
      <c r="J12" s="109"/>
      <c r="K12" s="109"/>
    </row>
    <row r="13" spans="10:11" ht="12">
      <c r="J13" s="109"/>
      <c r="K13" s="109"/>
    </row>
    <row r="14" spans="10:11" ht="12">
      <c r="J14" s="109"/>
      <c r="K14" s="109"/>
    </row>
    <row r="15" spans="10:11" ht="12">
      <c r="J15" s="109"/>
      <c r="K15" s="109"/>
    </row>
    <row r="16" spans="10:11" ht="12">
      <c r="J16" s="109"/>
      <c r="K16" s="109"/>
    </row>
    <row r="17" spans="10:11" ht="12">
      <c r="J17" s="109"/>
      <c r="K17" s="109"/>
    </row>
    <row r="18" spans="10:11" ht="12">
      <c r="J18" s="109"/>
      <c r="K18" s="109"/>
    </row>
    <row r="19" spans="10:11" ht="12">
      <c r="J19" s="109"/>
      <c r="K19" s="109"/>
    </row>
    <row r="20" spans="10:11" ht="12">
      <c r="J20" s="109"/>
      <c r="K20" s="109"/>
    </row>
    <row r="21" spans="10:11" ht="12">
      <c r="J21" s="109"/>
      <c r="K21" s="109"/>
    </row>
    <row r="22" spans="10:11" ht="12">
      <c r="J22" s="109"/>
      <c r="K22" s="109"/>
    </row>
    <row r="23" spans="10:11" ht="12">
      <c r="J23" s="109"/>
      <c r="K23" s="109"/>
    </row>
    <row r="24" spans="10:11" ht="12">
      <c r="J24" s="109"/>
      <c r="K24" s="109"/>
    </row>
    <row r="25" spans="10:11" ht="12">
      <c r="J25" s="109"/>
      <c r="K25" s="109"/>
    </row>
    <row r="26" spans="10:11" ht="12">
      <c r="J26" s="109"/>
      <c r="K26" s="109"/>
    </row>
    <row r="27" spans="10:11" ht="12">
      <c r="J27" s="109"/>
      <c r="K27" s="109"/>
    </row>
    <row r="28" spans="10:11" ht="12">
      <c r="J28" s="109"/>
      <c r="K28" s="109"/>
    </row>
    <row r="29" spans="10:11" ht="12">
      <c r="J29" s="109"/>
      <c r="K29" s="109"/>
    </row>
  </sheetData>
  <sheetProtection/>
  <mergeCells count="2">
    <mergeCell ref="A1:I1"/>
    <mergeCell ref="A7:F7"/>
  </mergeCells>
  <printOptions/>
  <pageMargins left="0.10694444444444445" right="0.16805555555555557" top="0.32986111111111116" bottom="0.3090277777777778" header="0.09236111111111112" footer="0.07152777777777779"/>
  <pageSetup horizontalDpi="300" verticalDpi="300" orientation="landscape" paperSize="9" scale="61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99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8.7109375" style="1" bestFit="1" customWidth="1"/>
    <col min="2" max="2" width="50.421875" style="1" customWidth="1"/>
    <col min="3" max="3" width="3.7109375" style="28" bestFit="1" customWidth="1"/>
    <col min="4" max="4" width="4.8515625" style="48" bestFit="1" customWidth="1"/>
    <col min="5" max="5" width="7.140625" style="28" customWidth="1"/>
    <col min="6" max="6" width="6.7109375" style="28" customWidth="1"/>
    <col min="7" max="7" width="11.140625" style="28" customWidth="1"/>
    <col min="8" max="8" width="9.7109375" style="21" customWidth="1"/>
    <col min="9" max="9" width="10.140625" style="21" customWidth="1"/>
    <col min="10" max="10" width="11.57421875" style="21" customWidth="1"/>
    <col min="11" max="11" width="7.7109375" style="52" customWidth="1"/>
    <col min="12" max="16384" width="11.57421875" style="1" customWidth="1"/>
  </cols>
  <sheetData>
    <row r="1" spans="1:10" ht="12">
      <c r="A1" s="53"/>
      <c r="B1" s="23" t="s">
        <v>172</v>
      </c>
      <c r="C1" s="26"/>
      <c r="D1" s="46"/>
      <c r="E1" s="26"/>
      <c r="F1" s="26"/>
      <c r="G1" s="26"/>
      <c r="H1" s="19"/>
      <c r="I1" s="19"/>
      <c r="J1" s="19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60">
      <c r="A3" s="3" t="s">
        <v>252</v>
      </c>
      <c r="B3" s="22" t="s">
        <v>253</v>
      </c>
      <c r="C3" s="33" t="s">
        <v>236</v>
      </c>
      <c r="D3" s="30">
        <v>400</v>
      </c>
      <c r="E3" s="27"/>
      <c r="F3" s="27"/>
      <c r="G3" s="27"/>
      <c r="H3" s="2"/>
      <c r="I3" s="2"/>
      <c r="J3" s="4"/>
      <c r="K3" s="3"/>
    </row>
    <row r="4" spans="1:11" ht="60">
      <c r="A4" s="3" t="s">
        <v>255</v>
      </c>
      <c r="B4" s="22" t="s">
        <v>256</v>
      </c>
      <c r="C4" s="33" t="s">
        <v>236</v>
      </c>
      <c r="D4" s="30">
        <v>1750</v>
      </c>
      <c r="E4" s="27"/>
      <c r="F4" s="27"/>
      <c r="G4" s="27"/>
      <c r="H4" s="2"/>
      <c r="I4" s="2"/>
      <c r="J4" s="3"/>
      <c r="K4" s="4"/>
    </row>
    <row r="5" spans="1:11" ht="60">
      <c r="A5" s="3" t="s">
        <v>257</v>
      </c>
      <c r="B5" s="18" t="s">
        <v>258</v>
      </c>
      <c r="C5" s="33" t="s">
        <v>236</v>
      </c>
      <c r="D5" s="30">
        <v>7000</v>
      </c>
      <c r="E5" s="27"/>
      <c r="F5" s="27"/>
      <c r="G5" s="27"/>
      <c r="H5" s="2"/>
      <c r="I5" s="2"/>
      <c r="J5" s="3"/>
      <c r="K5" s="4"/>
    </row>
    <row r="6" spans="1:11" ht="60">
      <c r="A6" s="3" t="s">
        <v>259</v>
      </c>
      <c r="B6" s="18" t="s">
        <v>260</v>
      </c>
      <c r="C6" s="33" t="s">
        <v>236</v>
      </c>
      <c r="D6" s="30">
        <v>3000</v>
      </c>
      <c r="E6" s="27"/>
      <c r="F6" s="27"/>
      <c r="G6" s="27"/>
      <c r="H6" s="2"/>
      <c r="I6" s="2"/>
      <c r="J6" s="3"/>
      <c r="K6" s="4"/>
    </row>
    <row r="7" spans="1:11" ht="48">
      <c r="A7" s="3" t="s">
        <v>261</v>
      </c>
      <c r="B7" s="18" t="s">
        <v>262</v>
      </c>
      <c r="C7" s="33" t="s">
        <v>236</v>
      </c>
      <c r="D7" s="30">
        <v>10</v>
      </c>
      <c r="E7" s="27"/>
      <c r="F7" s="27"/>
      <c r="G7" s="27"/>
      <c r="H7" s="2"/>
      <c r="I7" s="2"/>
      <c r="J7" s="3"/>
      <c r="K7" s="4"/>
    </row>
    <row r="8" spans="1:11" ht="24">
      <c r="A8" s="3" t="s">
        <v>263</v>
      </c>
      <c r="B8" s="18" t="s">
        <v>264</v>
      </c>
      <c r="C8" s="33" t="s">
        <v>236</v>
      </c>
      <c r="D8" s="30">
        <v>2500</v>
      </c>
      <c r="E8" s="27"/>
      <c r="F8" s="27"/>
      <c r="G8" s="27"/>
      <c r="H8" s="2"/>
      <c r="I8" s="2"/>
      <c r="J8" s="3"/>
      <c r="K8" s="4"/>
    </row>
    <row r="9" spans="1:11" ht="24">
      <c r="A9" s="3" t="s">
        <v>265</v>
      </c>
      <c r="B9" s="18" t="s">
        <v>266</v>
      </c>
      <c r="C9" s="33" t="s">
        <v>236</v>
      </c>
      <c r="D9" s="30">
        <v>200</v>
      </c>
      <c r="E9" s="27"/>
      <c r="F9" s="27"/>
      <c r="G9" s="27"/>
      <c r="H9" s="2"/>
      <c r="I9" s="2"/>
      <c r="J9" s="3"/>
      <c r="K9" s="4"/>
    </row>
    <row r="10" spans="1:11" ht="12">
      <c r="A10" s="3" t="s">
        <v>267</v>
      </c>
      <c r="B10" s="18" t="s">
        <v>268</v>
      </c>
      <c r="C10" s="33" t="s">
        <v>236</v>
      </c>
      <c r="D10" s="30">
        <v>20</v>
      </c>
      <c r="E10" s="27"/>
      <c r="F10" s="27"/>
      <c r="G10" s="27"/>
      <c r="H10" s="2"/>
      <c r="I10" s="2"/>
      <c r="J10" s="3"/>
      <c r="K10" s="4"/>
    </row>
    <row r="11" spans="1:11" ht="36">
      <c r="A11" s="3" t="s">
        <v>244</v>
      </c>
      <c r="B11" s="18" t="s">
        <v>173</v>
      </c>
      <c r="C11" s="33" t="s">
        <v>236</v>
      </c>
      <c r="D11" s="30">
        <v>2000</v>
      </c>
      <c r="E11" s="27"/>
      <c r="F11" s="27"/>
      <c r="G11" s="27"/>
      <c r="H11" s="2"/>
      <c r="I11" s="2"/>
      <c r="J11" s="4"/>
      <c r="K11" s="3"/>
    </row>
    <row r="12" spans="1:11" ht="12">
      <c r="A12" s="3"/>
      <c r="B12" s="3"/>
      <c r="C12" s="33"/>
      <c r="D12" s="33"/>
      <c r="E12" s="2"/>
      <c r="F12" s="2" t="s">
        <v>240</v>
      </c>
      <c r="G12" s="2">
        <f>SUM(G3:G11)</f>
        <v>0</v>
      </c>
      <c r="H12" s="2">
        <f>SUM(H3:H11)</f>
        <v>0</v>
      </c>
      <c r="I12" s="2">
        <f>SUM(I3:I11)</f>
        <v>0</v>
      </c>
      <c r="J12" s="2">
        <f>SUM(J3:J11)</f>
        <v>0</v>
      </c>
      <c r="K12" s="2"/>
    </row>
    <row r="499" spans="1:11" s="28" customFormat="1" ht="14.25" customHeight="1">
      <c r="A499" s="1"/>
      <c r="B499" s="110" t="s">
        <v>155</v>
      </c>
      <c r="C499" s="110"/>
      <c r="D499" s="110"/>
      <c r="E499" s="110"/>
      <c r="H499" s="21"/>
      <c r="I499" s="21"/>
      <c r="J499" s="21"/>
      <c r="K499" s="52"/>
    </row>
  </sheetData>
  <sheetProtection/>
  <mergeCells count="1">
    <mergeCell ref="B499:E499"/>
  </mergeCells>
  <printOptions/>
  <pageMargins left="0.38680555555555557" right="0.34097222222222223" top="0.3631944444444445" bottom="0.26458333333333334" header="0.12569444444444444" footer="0.027083333333333334"/>
  <pageSetup horizontalDpi="300" verticalDpi="300" orientation="landscape" paperSize="9" scale="92" r:id="rId1"/>
  <headerFooter alignWithMargins="0">
    <oddHeader>&amp;C&amp;A</oddHeader>
    <oddFooter>&amp;CStrona &amp;P</oddFooter>
  </headerFooter>
  <rowBreaks count="2" manualBreakCount="2">
    <brk id="6" max="13" man="1"/>
    <brk id="14" max="1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E522"/>
  <sheetViews>
    <sheetView zoomScaleSheetLayoutView="75" zoomScalePageLayoutView="0" workbookViewId="0" topLeftCell="A1">
      <selection activeCell="H4" sqref="H4"/>
    </sheetView>
  </sheetViews>
  <sheetFormatPr defaultColWidth="11.57421875" defaultRowHeight="12.75"/>
  <cols>
    <col min="1" max="1" width="10.28125" style="1" customWidth="1"/>
    <col min="2" max="2" width="43.7109375" style="1" bestFit="1" customWidth="1"/>
    <col min="3" max="3" width="3.7109375" style="28" bestFit="1" customWidth="1"/>
    <col min="4" max="4" width="4.7109375" style="48" bestFit="1" customWidth="1"/>
    <col min="5" max="5" width="8.00390625" style="21" customWidth="1"/>
    <col min="6" max="6" width="8.421875" style="21" customWidth="1"/>
    <col min="7" max="7" width="10.00390625" style="21" customWidth="1"/>
    <col min="8" max="8" width="9.7109375" style="21" customWidth="1"/>
    <col min="9" max="9" width="10.421875" style="21" customWidth="1"/>
    <col min="10" max="10" width="11.57421875" style="21" customWidth="1"/>
    <col min="11" max="11" width="7.421875" style="21" customWidth="1"/>
    <col min="12" max="16384" width="11.57421875" style="1" customWidth="1"/>
  </cols>
  <sheetData>
    <row r="1" spans="1:11" ht="12">
      <c r="A1" s="43"/>
      <c r="B1" s="23" t="s">
        <v>1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120">
      <c r="A3" s="3" t="s">
        <v>191</v>
      </c>
      <c r="B3" s="18" t="s">
        <v>2</v>
      </c>
      <c r="C3" s="33" t="s">
        <v>236</v>
      </c>
      <c r="D3" s="30">
        <v>10</v>
      </c>
      <c r="E3" s="2"/>
      <c r="F3" s="2"/>
      <c r="G3" s="2"/>
      <c r="H3" s="2"/>
      <c r="I3" s="2"/>
      <c r="J3" s="3"/>
      <c r="K3" s="4"/>
    </row>
    <row r="4" spans="1:11" ht="132">
      <c r="A4" s="3" t="s">
        <v>192</v>
      </c>
      <c r="B4" s="18" t="s">
        <v>3</v>
      </c>
      <c r="C4" s="33" t="s">
        <v>236</v>
      </c>
      <c r="D4" s="30">
        <v>5</v>
      </c>
      <c r="E4" s="2"/>
      <c r="F4" s="2"/>
      <c r="G4" s="2"/>
      <c r="H4" s="2"/>
      <c r="I4" s="2"/>
      <c r="J4" s="3"/>
      <c r="K4" s="4"/>
    </row>
    <row r="5" spans="1:11" ht="36">
      <c r="A5" s="3" t="s">
        <v>193</v>
      </c>
      <c r="B5" s="18" t="s">
        <v>4</v>
      </c>
      <c r="C5" s="33" t="s">
        <v>236</v>
      </c>
      <c r="D5" s="30">
        <v>5</v>
      </c>
      <c r="E5" s="2"/>
      <c r="F5" s="2"/>
      <c r="G5" s="2"/>
      <c r="H5" s="2"/>
      <c r="I5" s="2"/>
      <c r="J5" s="3"/>
      <c r="K5" s="4"/>
    </row>
    <row r="6" spans="1:11" ht="12">
      <c r="A6" s="3"/>
      <c r="B6" s="3"/>
      <c r="C6" s="33"/>
      <c r="D6" s="33"/>
      <c r="E6" s="2"/>
      <c r="F6" s="2" t="s">
        <v>240</v>
      </c>
      <c r="G6" s="2">
        <f>SUM(G3:G5)</f>
        <v>0</v>
      </c>
      <c r="H6" s="2">
        <f>SUM(H3:H5)</f>
        <v>0</v>
      </c>
      <c r="I6" s="2">
        <f>SUM(I3:I5)</f>
        <v>0</v>
      </c>
      <c r="J6" s="2">
        <f>SUM(J3:J5)</f>
        <v>0</v>
      </c>
      <c r="K6" s="2"/>
    </row>
    <row r="12" ht="15" customHeight="1"/>
    <row r="522" spans="2:5" ht="24.75" customHeight="1">
      <c r="B522" s="110" t="s">
        <v>155</v>
      </c>
      <c r="C522" s="110"/>
      <c r="D522" s="110"/>
      <c r="E522" s="110"/>
    </row>
  </sheetData>
  <sheetProtection/>
  <mergeCells count="1">
    <mergeCell ref="B522:E522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3" r:id="rId1"/>
  <headerFooter alignWithMargins="0">
    <oddHeader>&amp;C&amp;A</oddHeader>
    <oddFooter>&amp;CStrona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E465"/>
  <sheetViews>
    <sheetView zoomScaleSheetLayoutView="75" zoomScalePageLayoutView="0" workbookViewId="0" topLeftCell="A1">
      <selection activeCell="J8" sqref="J8"/>
    </sheetView>
  </sheetViews>
  <sheetFormatPr defaultColWidth="11.57421875" defaultRowHeight="12.75"/>
  <cols>
    <col min="1" max="1" width="9.57421875" style="1" customWidth="1"/>
    <col min="2" max="2" width="59.00390625" style="1" customWidth="1"/>
    <col min="3" max="3" width="3.7109375" style="28" bestFit="1" customWidth="1"/>
    <col min="4" max="4" width="4.7109375" style="48" bestFit="1" customWidth="1"/>
    <col min="5" max="5" width="8.00390625" style="21" customWidth="1"/>
    <col min="6" max="6" width="8.421875" style="21" customWidth="1"/>
    <col min="7" max="7" width="10.00390625" style="21" customWidth="1"/>
    <col min="8" max="8" width="9.7109375" style="21" customWidth="1"/>
    <col min="9" max="9" width="10.421875" style="21" customWidth="1"/>
    <col min="10" max="10" width="11.57421875" style="21" customWidth="1"/>
    <col min="11" max="11" width="10.28125" style="21" customWidth="1"/>
    <col min="12" max="16384" width="11.57421875" style="1" customWidth="1"/>
  </cols>
  <sheetData>
    <row r="1" spans="1:11" ht="12">
      <c r="A1" s="43"/>
      <c r="B1" s="23" t="s">
        <v>5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60">
      <c r="A3" s="3" t="s">
        <v>250</v>
      </c>
      <c r="B3" s="18" t="s">
        <v>6</v>
      </c>
      <c r="C3" s="33" t="s">
        <v>236</v>
      </c>
      <c r="D3" s="30">
        <v>20</v>
      </c>
      <c r="E3" s="2"/>
      <c r="F3" s="2"/>
      <c r="G3" s="2"/>
      <c r="H3" s="2"/>
      <c r="I3" s="2"/>
      <c r="J3" s="3"/>
      <c r="K3" s="4"/>
    </row>
    <row r="4" spans="1:11" ht="24">
      <c r="A4" s="6" t="s">
        <v>251</v>
      </c>
      <c r="B4" s="59" t="s">
        <v>280</v>
      </c>
      <c r="C4" s="60" t="s">
        <v>236</v>
      </c>
      <c r="D4" s="31">
        <v>200</v>
      </c>
      <c r="E4" s="5"/>
      <c r="F4" s="5"/>
      <c r="G4" s="5"/>
      <c r="H4" s="5"/>
      <c r="I4" s="5"/>
      <c r="J4" s="6"/>
      <c r="K4" s="7"/>
    </row>
    <row r="5" spans="1:11" ht="51" customHeight="1">
      <c r="A5" s="9" t="s">
        <v>252</v>
      </c>
      <c r="B5" s="61" t="s">
        <v>281</v>
      </c>
      <c r="C5" s="62" t="s">
        <v>236</v>
      </c>
      <c r="D5" s="32">
        <v>600</v>
      </c>
      <c r="E5" s="8"/>
      <c r="F5" s="8"/>
      <c r="G5" s="8"/>
      <c r="H5" s="8"/>
      <c r="I5" s="8"/>
      <c r="J5" s="9"/>
      <c r="K5" s="10"/>
    </row>
    <row r="6" spans="1:11" ht="12">
      <c r="A6" s="3" t="s">
        <v>254</v>
      </c>
      <c r="B6" s="61" t="s">
        <v>282</v>
      </c>
      <c r="C6" s="62" t="s">
        <v>236</v>
      </c>
      <c r="D6" s="32">
        <v>30</v>
      </c>
      <c r="E6" s="8"/>
      <c r="F6" s="8"/>
      <c r="G6" s="8"/>
      <c r="H6" s="8"/>
      <c r="I6" s="8"/>
      <c r="J6" s="9"/>
      <c r="K6" s="10"/>
    </row>
    <row r="7" spans="1:11" ht="24">
      <c r="A7" s="6" t="s">
        <v>255</v>
      </c>
      <c r="B7" s="61" t="s">
        <v>290</v>
      </c>
      <c r="C7" s="62" t="s">
        <v>126</v>
      </c>
      <c r="D7" s="32">
        <v>2</v>
      </c>
      <c r="E7" s="8"/>
      <c r="F7" s="8"/>
      <c r="G7" s="8"/>
      <c r="H7" s="8"/>
      <c r="I7" s="8"/>
      <c r="J7" s="9"/>
      <c r="K7" s="10"/>
    </row>
    <row r="8" spans="1:11" ht="12">
      <c r="A8" s="9" t="s">
        <v>285</v>
      </c>
      <c r="B8" s="61" t="s">
        <v>291</v>
      </c>
      <c r="C8" s="62" t="s">
        <v>126</v>
      </c>
      <c r="D8" s="32">
        <v>5</v>
      </c>
      <c r="E8" s="8"/>
      <c r="F8" s="8"/>
      <c r="G8" s="8"/>
      <c r="H8" s="8"/>
      <c r="I8" s="8"/>
      <c r="J8" s="9"/>
      <c r="K8" s="10"/>
    </row>
    <row r="9" spans="1:11" ht="12">
      <c r="A9" s="3" t="s">
        <v>257</v>
      </c>
      <c r="B9" s="61" t="s">
        <v>283</v>
      </c>
      <c r="C9" s="62" t="s">
        <v>236</v>
      </c>
      <c r="D9" s="32">
        <v>2</v>
      </c>
      <c r="E9" s="8"/>
      <c r="F9" s="8"/>
      <c r="G9" s="8"/>
      <c r="H9" s="8"/>
      <c r="I9" s="8"/>
      <c r="J9" s="9"/>
      <c r="K9" s="10"/>
    </row>
    <row r="10" spans="1:11" ht="12">
      <c r="A10" s="6" t="s">
        <v>287</v>
      </c>
      <c r="B10" s="61" t="s">
        <v>292</v>
      </c>
      <c r="C10" s="62" t="s">
        <v>236</v>
      </c>
      <c r="D10" s="32">
        <v>5</v>
      </c>
      <c r="E10" s="8"/>
      <c r="F10" s="8"/>
      <c r="G10" s="8"/>
      <c r="H10" s="8"/>
      <c r="I10" s="8"/>
      <c r="J10" s="9"/>
      <c r="K10" s="10"/>
    </row>
    <row r="11" spans="1:11" ht="12">
      <c r="A11" s="9" t="s">
        <v>259</v>
      </c>
      <c r="B11" s="61" t="s">
        <v>293</v>
      </c>
      <c r="C11" s="62" t="s">
        <v>236</v>
      </c>
      <c r="D11" s="32">
        <v>5</v>
      </c>
      <c r="E11" s="8"/>
      <c r="F11" s="8"/>
      <c r="G11" s="8"/>
      <c r="H11" s="8"/>
      <c r="I11" s="8"/>
      <c r="J11" s="9"/>
      <c r="K11" s="10"/>
    </row>
    <row r="12" spans="1:11" ht="48">
      <c r="A12" s="3" t="s">
        <v>261</v>
      </c>
      <c r="B12" s="63" t="s">
        <v>294</v>
      </c>
      <c r="C12" s="62" t="s">
        <v>236</v>
      </c>
      <c r="D12" s="32">
        <v>10</v>
      </c>
      <c r="E12" s="8"/>
      <c r="F12" s="8"/>
      <c r="G12" s="8"/>
      <c r="H12" s="8"/>
      <c r="I12" s="8"/>
      <c r="J12" s="9"/>
      <c r="K12" s="10"/>
    </row>
    <row r="13" spans="1:11" ht="60">
      <c r="A13" s="6" t="s">
        <v>263</v>
      </c>
      <c r="B13" s="61" t="s">
        <v>295</v>
      </c>
      <c r="C13" s="62" t="s">
        <v>236</v>
      </c>
      <c r="D13" s="32">
        <v>3</v>
      </c>
      <c r="E13" s="8"/>
      <c r="F13" s="8"/>
      <c r="G13" s="8"/>
      <c r="H13" s="8"/>
      <c r="I13" s="8"/>
      <c r="J13" s="9"/>
      <c r="K13" s="10"/>
    </row>
    <row r="14" spans="1:11" ht="12">
      <c r="A14" s="9" t="s">
        <v>288</v>
      </c>
      <c r="B14" s="61" t="s">
        <v>296</v>
      </c>
      <c r="C14" s="62" t="s">
        <v>236</v>
      </c>
      <c r="D14" s="32">
        <v>50</v>
      </c>
      <c r="E14" s="8"/>
      <c r="F14" s="8"/>
      <c r="G14" s="8"/>
      <c r="H14" s="8"/>
      <c r="I14" s="8"/>
      <c r="J14" s="9"/>
      <c r="K14" s="10"/>
    </row>
    <row r="15" spans="1:11" ht="24">
      <c r="A15" s="3" t="s">
        <v>304</v>
      </c>
      <c r="B15" s="61" t="s">
        <v>297</v>
      </c>
      <c r="C15" s="62" t="s">
        <v>236</v>
      </c>
      <c r="D15" s="32">
        <v>50</v>
      </c>
      <c r="E15" s="8"/>
      <c r="F15" s="8"/>
      <c r="G15" s="8"/>
      <c r="H15" s="8"/>
      <c r="I15" s="8"/>
      <c r="J15" s="9"/>
      <c r="K15" s="10"/>
    </row>
    <row r="16" spans="1:11" ht="12">
      <c r="A16" s="6" t="s">
        <v>265</v>
      </c>
      <c r="B16" s="61" t="s">
        <v>284</v>
      </c>
      <c r="C16" s="62" t="s">
        <v>236</v>
      </c>
      <c r="D16" s="32">
        <v>10</v>
      </c>
      <c r="E16" s="8"/>
      <c r="F16" s="8"/>
      <c r="G16" s="8"/>
      <c r="H16" s="8"/>
      <c r="I16" s="8"/>
      <c r="J16" s="9"/>
      <c r="K16" s="10"/>
    </row>
    <row r="17" spans="1:11" ht="192">
      <c r="A17" s="9" t="s">
        <v>267</v>
      </c>
      <c r="B17" s="64" t="s">
        <v>324</v>
      </c>
      <c r="C17" s="62" t="s">
        <v>236</v>
      </c>
      <c r="D17" s="32">
        <v>5</v>
      </c>
      <c r="E17" s="8"/>
      <c r="F17" s="8"/>
      <c r="G17" s="8"/>
      <c r="H17" s="8"/>
      <c r="I17" s="8"/>
      <c r="J17" s="9"/>
      <c r="K17" s="10"/>
    </row>
    <row r="18" spans="1:11" ht="120">
      <c r="A18" s="9" t="s">
        <v>289</v>
      </c>
      <c r="B18" s="64" t="s">
        <v>305</v>
      </c>
      <c r="C18" s="62" t="s">
        <v>236</v>
      </c>
      <c r="D18" s="32">
        <v>100</v>
      </c>
      <c r="E18" s="8"/>
      <c r="F18" s="8"/>
      <c r="G18" s="8"/>
      <c r="H18" s="8"/>
      <c r="I18" s="8"/>
      <c r="J18" s="9"/>
      <c r="K18" s="10"/>
    </row>
    <row r="19" spans="1:11" ht="12">
      <c r="A19" s="57"/>
      <c r="B19" s="1" t="s">
        <v>286</v>
      </c>
      <c r="G19" s="65">
        <f>SUM(G3:G18)</f>
        <v>0</v>
      </c>
      <c r="H19" s="65">
        <f>SUM(H3:H18)</f>
        <v>0</v>
      </c>
      <c r="I19" s="65">
        <f>SUM(I3:I18)</f>
        <v>0</v>
      </c>
      <c r="J19" s="65">
        <f>SUM(J3:J18)</f>
        <v>0</v>
      </c>
      <c r="K19" s="65"/>
    </row>
    <row r="465" spans="1:5" s="21" customFormat="1" ht="24.75" customHeight="1">
      <c r="A465" s="1"/>
      <c r="B465" s="110" t="s">
        <v>155</v>
      </c>
      <c r="C465" s="110"/>
      <c r="D465" s="110"/>
      <c r="E465" s="110"/>
    </row>
  </sheetData>
  <sheetProtection/>
  <mergeCells count="1">
    <mergeCell ref="B465:E465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4" r:id="rId1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E450"/>
  <sheetViews>
    <sheetView zoomScaleSheetLayoutView="75" zoomScalePageLayoutView="0" workbookViewId="0" topLeftCell="A1">
      <selection activeCell="L1" sqref="L1:N16384"/>
    </sheetView>
  </sheetViews>
  <sheetFormatPr defaultColWidth="11.57421875" defaultRowHeight="12.75"/>
  <cols>
    <col min="1" max="1" width="9.57421875" style="1" customWidth="1"/>
    <col min="2" max="2" width="59.00390625" style="1" customWidth="1"/>
    <col min="3" max="3" width="3.7109375" style="28" bestFit="1" customWidth="1"/>
    <col min="4" max="4" width="4.7109375" style="48" bestFit="1" customWidth="1"/>
    <col min="5" max="5" width="8.00390625" style="21" customWidth="1"/>
    <col min="6" max="6" width="8.421875" style="21" customWidth="1"/>
    <col min="7" max="7" width="10.00390625" style="21" customWidth="1"/>
    <col min="8" max="8" width="9.7109375" style="21" customWidth="1"/>
    <col min="9" max="9" width="10.421875" style="21" customWidth="1"/>
    <col min="10" max="10" width="11.57421875" style="21" customWidth="1"/>
    <col min="11" max="11" width="10.28125" style="21" customWidth="1"/>
    <col min="12" max="16384" width="11.57421875" style="1" customWidth="1"/>
  </cols>
  <sheetData>
    <row r="1" spans="1:11" ht="12">
      <c r="A1" s="43"/>
      <c r="B1" s="23" t="s">
        <v>303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108">
      <c r="A3" s="3" t="s">
        <v>250</v>
      </c>
      <c r="B3" s="18" t="s">
        <v>302</v>
      </c>
      <c r="C3" s="33" t="s">
        <v>236</v>
      </c>
      <c r="D3" s="30">
        <v>5</v>
      </c>
      <c r="E3" s="2"/>
      <c r="F3" s="2"/>
      <c r="G3" s="2"/>
      <c r="H3" s="2"/>
      <c r="I3" s="2"/>
      <c r="J3" s="3"/>
      <c r="K3" s="4"/>
    </row>
    <row r="4" spans="1:11" ht="12">
      <c r="A4" s="57"/>
      <c r="B4" s="1" t="s">
        <v>286</v>
      </c>
      <c r="G4" s="58">
        <f>SUM(G3:G3)</f>
        <v>0</v>
      </c>
      <c r="H4" s="58">
        <f>SUM(H3:H3)</f>
        <v>0</v>
      </c>
      <c r="I4" s="58">
        <f>SUM(I3:I3)</f>
        <v>0</v>
      </c>
      <c r="J4" s="58">
        <f>SUM(J3:J3)</f>
        <v>0</v>
      </c>
      <c r="K4" s="58"/>
    </row>
    <row r="450" spans="1:5" s="21" customFormat="1" ht="24.75" customHeight="1">
      <c r="A450" s="1"/>
      <c r="B450" s="110" t="s">
        <v>155</v>
      </c>
      <c r="C450" s="110"/>
      <c r="D450" s="110"/>
      <c r="E450" s="110"/>
    </row>
  </sheetData>
  <sheetProtection/>
  <mergeCells count="1">
    <mergeCell ref="B450:E450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4" r:id="rId1"/>
  <headerFooter alignWithMargins="0">
    <oddHeader>&amp;C&amp;A</oddHeader>
    <oddFooter>&amp;CStrona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N522"/>
  <sheetViews>
    <sheetView zoomScaleSheetLayoutView="75" zoomScalePageLayoutView="0" workbookViewId="0" topLeftCell="A1">
      <selection activeCell="J16" sqref="J16"/>
    </sheetView>
  </sheetViews>
  <sheetFormatPr defaultColWidth="11.57421875" defaultRowHeight="12.75"/>
  <cols>
    <col min="1" max="1" width="8.00390625" style="43" customWidth="1"/>
    <col min="2" max="2" width="59.00390625" style="43" bestFit="1" customWidth="1"/>
    <col min="3" max="3" width="3.7109375" style="26" bestFit="1" customWidth="1"/>
    <col min="4" max="4" width="4.00390625" style="26" bestFit="1" customWidth="1"/>
    <col min="5" max="5" width="8.421875" style="19" customWidth="1"/>
    <col min="6" max="6" width="12.57421875" style="19" customWidth="1"/>
    <col min="7" max="7" width="10.28125" style="19" customWidth="1"/>
    <col min="8" max="8" width="9.7109375" style="19" customWidth="1"/>
    <col min="9" max="9" width="11.00390625" style="19" customWidth="1"/>
    <col min="10" max="10" width="11.57421875" style="43" customWidth="1"/>
    <col min="11" max="11" width="6.421875" style="43" customWidth="1"/>
    <col min="12" max="243" width="11.57421875" style="43" customWidth="1"/>
    <col min="244" max="248" width="11.57421875" style="1" customWidth="1"/>
    <col min="249" max="16384" width="11.57421875" style="15" customWidth="1"/>
  </cols>
  <sheetData>
    <row r="1" ht="12">
      <c r="B1" s="44" t="s">
        <v>307</v>
      </c>
    </row>
    <row r="2" spans="1:248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IA2" s="1"/>
      <c r="IB2" s="1"/>
      <c r="IC2" s="1"/>
      <c r="ID2" s="1"/>
      <c r="IE2" s="1"/>
      <c r="IF2" s="15"/>
      <c r="IG2" s="15"/>
      <c r="IH2" s="15"/>
      <c r="II2" s="15"/>
      <c r="IJ2" s="15"/>
      <c r="IK2" s="15"/>
      <c r="IL2" s="15"/>
      <c r="IM2" s="15"/>
      <c r="IN2" s="15"/>
    </row>
    <row r="3" spans="1:248" s="43" customFormat="1" ht="24">
      <c r="A3" s="3" t="s">
        <v>234</v>
      </c>
      <c r="B3" s="18" t="s">
        <v>306</v>
      </c>
      <c r="C3" s="33" t="s">
        <v>236</v>
      </c>
      <c r="D3" s="29">
        <v>12</v>
      </c>
      <c r="E3" s="2"/>
      <c r="F3" s="2"/>
      <c r="G3" s="2"/>
      <c r="H3" s="2"/>
      <c r="I3" s="2"/>
      <c r="J3" s="3"/>
      <c r="K3" s="4"/>
      <c r="IJ3" s="1"/>
      <c r="IK3" s="1"/>
      <c r="IL3" s="1"/>
      <c r="IM3" s="1"/>
      <c r="IN3" s="1"/>
    </row>
    <row r="4" spans="1:248" s="43" customFormat="1" ht="12">
      <c r="A4" s="3"/>
      <c r="B4" s="3"/>
      <c r="C4" s="33"/>
      <c r="D4" s="33"/>
      <c r="E4" s="2"/>
      <c r="F4" s="2" t="s">
        <v>240</v>
      </c>
      <c r="G4" s="2">
        <f>SUM(G3:G3)</f>
        <v>0</v>
      </c>
      <c r="H4" s="2">
        <f>SUM(H3:H3)</f>
        <v>0</v>
      </c>
      <c r="I4" s="2">
        <f>SUM(I3:I3)</f>
        <v>0</v>
      </c>
      <c r="J4" s="2">
        <f>SUM(J3:J3)</f>
        <v>0</v>
      </c>
      <c r="K4" s="2"/>
      <c r="IJ4" s="1"/>
      <c r="IK4" s="1"/>
      <c r="IL4" s="1"/>
      <c r="IM4" s="1"/>
      <c r="IN4" s="1"/>
    </row>
    <row r="522" spans="1:248" s="19" customFormat="1" ht="14.25" customHeight="1">
      <c r="A522" s="43"/>
      <c r="B522" s="110" t="s">
        <v>155</v>
      </c>
      <c r="C522" s="110"/>
      <c r="D522" s="110"/>
      <c r="E522" s="110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  <c r="ES522" s="43"/>
      <c r="ET522" s="43"/>
      <c r="EU522" s="43"/>
      <c r="EV522" s="43"/>
      <c r="EW522" s="43"/>
      <c r="EX522" s="43"/>
      <c r="EY522" s="43"/>
      <c r="EZ522" s="43"/>
      <c r="FA522" s="43"/>
      <c r="FB522" s="43"/>
      <c r="FC522" s="43"/>
      <c r="FD522" s="43"/>
      <c r="FE522" s="43"/>
      <c r="FF522" s="43"/>
      <c r="FG522" s="43"/>
      <c r="FH522" s="43"/>
      <c r="FI522" s="43"/>
      <c r="FJ522" s="43"/>
      <c r="FK522" s="43"/>
      <c r="FL522" s="43"/>
      <c r="FM522" s="43"/>
      <c r="FN522" s="43"/>
      <c r="FO522" s="43"/>
      <c r="FP522" s="43"/>
      <c r="FQ522" s="43"/>
      <c r="FR522" s="43"/>
      <c r="FS522" s="43"/>
      <c r="FT522" s="43"/>
      <c r="FU522" s="43"/>
      <c r="FV522" s="43"/>
      <c r="FW522" s="43"/>
      <c r="FX522" s="43"/>
      <c r="FY522" s="43"/>
      <c r="FZ522" s="43"/>
      <c r="GA522" s="43"/>
      <c r="GB522" s="43"/>
      <c r="GC522" s="43"/>
      <c r="GD522" s="43"/>
      <c r="GE522" s="43"/>
      <c r="GF522" s="43"/>
      <c r="GG522" s="43"/>
      <c r="GH522" s="43"/>
      <c r="GI522" s="43"/>
      <c r="GJ522" s="43"/>
      <c r="GK522" s="43"/>
      <c r="GL522" s="43"/>
      <c r="GM522" s="43"/>
      <c r="GN522" s="43"/>
      <c r="GO522" s="43"/>
      <c r="GP522" s="43"/>
      <c r="GQ522" s="43"/>
      <c r="GR522" s="43"/>
      <c r="GS522" s="43"/>
      <c r="GT522" s="43"/>
      <c r="GU522" s="43"/>
      <c r="GV522" s="43"/>
      <c r="GW522" s="43"/>
      <c r="GX522" s="43"/>
      <c r="GY522" s="43"/>
      <c r="GZ522" s="43"/>
      <c r="HA522" s="43"/>
      <c r="HB522" s="43"/>
      <c r="HC522" s="43"/>
      <c r="HD522" s="43"/>
      <c r="HE522" s="43"/>
      <c r="HF522" s="43"/>
      <c r="HG522" s="43"/>
      <c r="HH522" s="43"/>
      <c r="HI522" s="43"/>
      <c r="HJ522" s="43"/>
      <c r="HK522" s="43"/>
      <c r="HL522" s="43"/>
      <c r="HM522" s="43"/>
      <c r="HN522" s="43"/>
      <c r="HO522" s="43"/>
      <c r="HP522" s="43"/>
      <c r="HQ522" s="43"/>
      <c r="HR522" s="43"/>
      <c r="HS522" s="43"/>
      <c r="HT522" s="43"/>
      <c r="HU522" s="43"/>
      <c r="HV522" s="43"/>
      <c r="HW522" s="43"/>
      <c r="HX522" s="43"/>
      <c r="HY522" s="43"/>
      <c r="HZ522" s="43"/>
      <c r="IA522" s="43"/>
      <c r="IB522" s="43"/>
      <c r="IC522" s="43"/>
      <c r="ID522" s="43"/>
      <c r="IE522" s="43"/>
      <c r="IF522" s="43"/>
      <c r="IG522" s="43"/>
      <c r="IH522" s="43"/>
      <c r="II522" s="43"/>
      <c r="IJ522" s="1"/>
      <c r="IK522" s="1"/>
      <c r="IL522" s="1"/>
      <c r="IM522" s="1"/>
      <c r="IN522" s="1"/>
    </row>
  </sheetData>
  <sheetProtection/>
  <mergeCells count="1">
    <mergeCell ref="B522:E522"/>
  </mergeCells>
  <printOptions/>
  <pageMargins left="0.12222222222222223" right="0.1798611111111111" top="0.26458333333333334" bottom="0.26458333333333334" header="0.027083333333333334" footer="0.027083333333333334"/>
  <pageSetup firstPageNumber="1" useFirstPageNumber="1" horizontalDpi="300" verticalDpi="300" orientation="landscape" paperSize="9" scale="86" r:id="rId1"/>
  <headerFooter alignWithMargins="0">
    <oddHeader>&amp;C&amp;A</oddHeader>
    <oddFooter>&amp;CStrona &amp;P</oddFooter>
  </headerFooter>
  <rowBreaks count="1" manualBreakCount="1">
    <brk id="4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IN523"/>
  <sheetViews>
    <sheetView zoomScaleSheetLayoutView="75" zoomScalePageLayoutView="0" workbookViewId="0" topLeftCell="A1">
      <selection activeCell="E3" sqref="E3:K4"/>
    </sheetView>
  </sheetViews>
  <sheetFormatPr defaultColWidth="11.57421875" defaultRowHeight="12.75"/>
  <cols>
    <col min="1" max="1" width="8.00390625" style="43" customWidth="1"/>
    <col min="2" max="2" width="59.57421875" style="43" bestFit="1" customWidth="1"/>
    <col min="3" max="3" width="3.7109375" style="26" bestFit="1" customWidth="1"/>
    <col min="4" max="4" width="4.7109375" style="26" bestFit="1" customWidth="1"/>
    <col min="5" max="5" width="8.421875" style="19" customWidth="1"/>
    <col min="6" max="6" width="12.57421875" style="19" customWidth="1"/>
    <col min="7" max="7" width="10.28125" style="19" customWidth="1"/>
    <col min="8" max="8" width="9.7109375" style="19" customWidth="1"/>
    <col min="9" max="9" width="11.00390625" style="19" customWidth="1"/>
    <col min="10" max="10" width="11.57421875" style="43" customWidth="1"/>
    <col min="11" max="11" width="9.7109375" style="43" customWidth="1"/>
    <col min="12" max="243" width="11.57421875" style="43" customWidth="1"/>
    <col min="244" max="248" width="11.57421875" style="1" customWidth="1"/>
    <col min="249" max="16384" width="11.57421875" style="15" customWidth="1"/>
  </cols>
  <sheetData>
    <row r="1" ht="12">
      <c r="B1" s="44" t="s">
        <v>308</v>
      </c>
    </row>
    <row r="2" spans="1:248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IA2" s="1"/>
      <c r="IB2" s="1"/>
      <c r="IC2" s="1"/>
      <c r="ID2" s="1"/>
      <c r="IE2" s="1"/>
      <c r="IF2" s="15"/>
      <c r="IG2" s="15"/>
      <c r="IH2" s="15"/>
      <c r="II2" s="15"/>
      <c r="IJ2" s="15"/>
      <c r="IK2" s="15"/>
      <c r="IL2" s="15"/>
      <c r="IM2" s="15"/>
      <c r="IN2" s="15"/>
    </row>
    <row r="3" spans="1:248" s="43" customFormat="1" ht="92.25" customHeight="1">
      <c r="A3" s="3">
        <v>1</v>
      </c>
      <c r="B3" s="18" t="s">
        <v>309</v>
      </c>
      <c r="C3" s="33" t="s">
        <v>236</v>
      </c>
      <c r="D3" s="29">
        <v>1000</v>
      </c>
      <c r="E3" s="2"/>
      <c r="F3" s="2"/>
      <c r="G3" s="2"/>
      <c r="H3" s="2"/>
      <c r="I3" s="2"/>
      <c r="J3" s="3"/>
      <c r="K3" s="4"/>
      <c r="IJ3" s="1"/>
      <c r="IK3" s="1"/>
      <c r="IL3" s="1"/>
      <c r="IM3" s="1"/>
      <c r="IN3" s="1"/>
    </row>
    <row r="4" spans="1:248" s="43" customFormat="1" ht="92.25" customHeight="1">
      <c r="A4" s="3">
        <v>2</v>
      </c>
      <c r="B4" s="18" t="s">
        <v>310</v>
      </c>
      <c r="C4" s="33"/>
      <c r="D4" s="29">
        <v>500</v>
      </c>
      <c r="E4" s="2"/>
      <c r="F4" s="2"/>
      <c r="G4" s="2"/>
      <c r="H4" s="2"/>
      <c r="I4" s="2"/>
      <c r="J4" s="3"/>
      <c r="K4" s="4"/>
      <c r="IJ4" s="1"/>
      <c r="IK4" s="1"/>
      <c r="IL4" s="1"/>
      <c r="IM4" s="1"/>
      <c r="IN4" s="1"/>
    </row>
    <row r="5" spans="1:248" s="43" customFormat="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0</v>
      </c>
      <c r="K5" s="2">
        <f>SUM(K3:K4)</f>
        <v>0</v>
      </c>
      <c r="IJ5" s="1"/>
      <c r="IK5" s="1"/>
      <c r="IL5" s="1"/>
      <c r="IM5" s="1"/>
      <c r="IN5" s="1"/>
    </row>
    <row r="523" spans="1:248" s="19" customFormat="1" ht="14.25" customHeight="1">
      <c r="A523" s="43"/>
      <c r="B523" s="110" t="s">
        <v>155</v>
      </c>
      <c r="C523" s="110"/>
      <c r="D523" s="110"/>
      <c r="E523" s="110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  <c r="ES523" s="43"/>
      <c r="ET523" s="43"/>
      <c r="EU523" s="43"/>
      <c r="EV523" s="43"/>
      <c r="EW523" s="43"/>
      <c r="EX523" s="43"/>
      <c r="EY523" s="43"/>
      <c r="EZ523" s="43"/>
      <c r="FA523" s="43"/>
      <c r="FB523" s="43"/>
      <c r="FC523" s="43"/>
      <c r="FD523" s="43"/>
      <c r="FE523" s="43"/>
      <c r="FF523" s="43"/>
      <c r="FG523" s="43"/>
      <c r="FH523" s="43"/>
      <c r="FI523" s="43"/>
      <c r="FJ523" s="43"/>
      <c r="FK523" s="43"/>
      <c r="FL523" s="43"/>
      <c r="FM523" s="43"/>
      <c r="FN523" s="43"/>
      <c r="FO523" s="43"/>
      <c r="FP523" s="43"/>
      <c r="FQ523" s="43"/>
      <c r="FR523" s="43"/>
      <c r="FS523" s="43"/>
      <c r="FT523" s="43"/>
      <c r="FU523" s="43"/>
      <c r="FV523" s="43"/>
      <c r="FW523" s="43"/>
      <c r="FX523" s="43"/>
      <c r="FY523" s="43"/>
      <c r="FZ523" s="43"/>
      <c r="GA523" s="43"/>
      <c r="GB523" s="43"/>
      <c r="GC523" s="43"/>
      <c r="GD523" s="43"/>
      <c r="GE523" s="43"/>
      <c r="GF523" s="43"/>
      <c r="GG523" s="43"/>
      <c r="GH523" s="43"/>
      <c r="GI523" s="43"/>
      <c r="GJ523" s="43"/>
      <c r="GK523" s="43"/>
      <c r="GL523" s="43"/>
      <c r="GM523" s="43"/>
      <c r="GN523" s="43"/>
      <c r="GO523" s="43"/>
      <c r="GP523" s="43"/>
      <c r="GQ523" s="43"/>
      <c r="GR523" s="43"/>
      <c r="GS523" s="43"/>
      <c r="GT523" s="43"/>
      <c r="GU523" s="43"/>
      <c r="GV523" s="43"/>
      <c r="GW523" s="43"/>
      <c r="GX523" s="43"/>
      <c r="GY523" s="43"/>
      <c r="GZ523" s="43"/>
      <c r="HA523" s="43"/>
      <c r="HB523" s="43"/>
      <c r="HC523" s="43"/>
      <c r="HD523" s="43"/>
      <c r="HE523" s="43"/>
      <c r="HF523" s="43"/>
      <c r="HG523" s="43"/>
      <c r="HH523" s="43"/>
      <c r="HI523" s="43"/>
      <c r="HJ523" s="43"/>
      <c r="HK523" s="43"/>
      <c r="HL523" s="43"/>
      <c r="HM523" s="43"/>
      <c r="HN523" s="43"/>
      <c r="HO523" s="43"/>
      <c r="HP523" s="43"/>
      <c r="HQ523" s="43"/>
      <c r="HR523" s="43"/>
      <c r="HS523" s="43"/>
      <c r="HT523" s="43"/>
      <c r="HU523" s="43"/>
      <c r="HV523" s="43"/>
      <c r="HW523" s="43"/>
      <c r="HX523" s="43"/>
      <c r="HY523" s="43"/>
      <c r="HZ523" s="43"/>
      <c r="IA523" s="43"/>
      <c r="IB523" s="43"/>
      <c r="IC523" s="43"/>
      <c r="ID523" s="43"/>
      <c r="IE523" s="43"/>
      <c r="IF523" s="43"/>
      <c r="IG523" s="43"/>
      <c r="IH523" s="43"/>
      <c r="II523" s="43"/>
      <c r="IJ523" s="1"/>
      <c r="IK523" s="1"/>
      <c r="IL523" s="1"/>
      <c r="IM523" s="1"/>
      <c r="IN523" s="1"/>
    </row>
  </sheetData>
  <sheetProtection/>
  <mergeCells count="1">
    <mergeCell ref="B523:E523"/>
  </mergeCells>
  <printOptions/>
  <pageMargins left="0.12222222222222223" right="0.1798611111111111" top="0.26458333333333334" bottom="0.26458333333333334" header="0.027083333333333334" footer="0.027083333333333334"/>
  <pageSetup firstPageNumber="1" useFirstPageNumber="1" horizontalDpi="300" verticalDpi="300" orientation="landscape" paperSize="9" scale="86" r:id="rId1"/>
  <headerFooter alignWithMargins="0">
    <oddHeader>&amp;C&amp;A</oddHeader>
    <oddFooter>&amp;CStrona &amp;P</oddFooter>
  </headerFooter>
  <rowBreaks count="1" manualBreakCount="1">
    <brk id="5" max="1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IN526"/>
  <sheetViews>
    <sheetView zoomScaleSheetLayoutView="75" zoomScalePageLayoutView="0" workbookViewId="0" topLeftCell="A1">
      <selection activeCell="L4" sqref="L4"/>
    </sheetView>
  </sheetViews>
  <sheetFormatPr defaultColWidth="11.57421875" defaultRowHeight="12.75"/>
  <cols>
    <col min="1" max="1" width="3.421875" style="43" bestFit="1" customWidth="1"/>
    <col min="2" max="2" width="67.28125" style="43" customWidth="1"/>
    <col min="3" max="3" width="3.7109375" style="26" bestFit="1" customWidth="1"/>
    <col min="4" max="4" width="4.00390625" style="26" bestFit="1" customWidth="1"/>
    <col min="5" max="5" width="8.421875" style="19" customWidth="1"/>
    <col min="6" max="6" width="12.57421875" style="19" customWidth="1"/>
    <col min="7" max="7" width="10.28125" style="19" customWidth="1"/>
    <col min="8" max="8" width="9.7109375" style="19" customWidth="1"/>
    <col min="9" max="9" width="11.00390625" style="19" customWidth="1"/>
    <col min="10" max="10" width="11.57421875" style="43" customWidth="1"/>
    <col min="11" max="11" width="6.421875" style="43" customWidth="1"/>
    <col min="12" max="243" width="11.57421875" style="43" customWidth="1"/>
    <col min="244" max="248" width="11.57421875" style="1" customWidth="1"/>
    <col min="249" max="16384" width="11.57421875" style="15" customWidth="1"/>
  </cols>
  <sheetData>
    <row r="1" ht="12">
      <c r="B1" s="44" t="s">
        <v>312</v>
      </c>
    </row>
    <row r="2" spans="1:248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IA2" s="1"/>
      <c r="IB2" s="1"/>
      <c r="IC2" s="1"/>
      <c r="ID2" s="1"/>
      <c r="IE2" s="1"/>
      <c r="IF2" s="15"/>
      <c r="IG2" s="15"/>
      <c r="IH2" s="15"/>
      <c r="II2" s="15"/>
      <c r="IJ2" s="15"/>
      <c r="IK2" s="15"/>
      <c r="IL2" s="15"/>
      <c r="IM2" s="15"/>
      <c r="IN2" s="15"/>
    </row>
    <row r="3" spans="1:11" ht="132">
      <c r="A3" s="3">
        <v>1</v>
      </c>
      <c r="B3" s="18" t="s">
        <v>311</v>
      </c>
      <c r="C3" s="33" t="s">
        <v>236</v>
      </c>
      <c r="D3" s="29">
        <v>200</v>
      </c>
      <c r="E3" s="2"/>
      <c r="F3" s="2"/>
      <c r="G3" s="2"/>
      <c r="H3" s="2"/>
      <c r="I3" s="2"/>
      <c r="J3" s="3"/>
      <c r="K3" s="4"/>
    </row>
    <row r="4" spans="1:248" s="43" customFormat="1" ht="72">
      <c r="A4" s="3">
        <v>2</v>
      </c>
      <c r="B4" s="18" t="s">
        <v>313</v>
      </c>
      <c r="C4" s="33" t="s">
        <v>236</v>
      </c>
      <c r="D4" s="29">
        <v>20</v>
      </c>
      <c r="E4" s="2"/>
      <c r="F4" s="2"/>
      <c r="G4" s="2"/>
      <c r="H4" s="2"/>
      <c r="I4" s="2"/>
      <c r="J4" s="3"/>
      <c r="K4" s="4"/>
      <c r="IJ4" s="1"/>
      <c r="IK4" s="1"/>
      <c r="IL4" s="1"/>
      <c r="IM4" s="1"/>
      <c r="IN4" s="1"/>
    </row>
    <row r="5" spans="1:248" s="43" customFormat="1" ht="48">
      <c r="A5" s="3">
        <v>3</v>
      </c>
      <c r="B5" s="18" t="s">
        <v>314</v>
      </c>
      <c r="C5" s="33" t="s">
        <v>236</v>
      </c>
      <c r="D5" s="29">
        <v>20</v>
      </c>
      <c r="E5" s="2"/>
      <c r="F5" s="2"/>
      <c r="G5" s="2"/>
      <c r="H5" s="2"/>
      <c r="I5" s="2"/>
      <c r="J5" s="3"/>
      <c r="K5" s="4"/>
      <c r="IJ5" s="1"/>
      <c r="IK5" s="1"/>
      <c r="IL5" s="1"/>
      <c r="IM5" s="1"/>
      <c r="IN5" s="1"/>
    </row>
    <row r="6" spans="1:248" s="43" customFormat="1" ht="60">
      <c r="A6" s="3">
        <v>4</v>
      </c>
      <c r="B6" s="18" t="s">
        <v>315</v>
      </c>
      <c r="C6" s="33" t="s">
        <v>236</v>
      </c>
      <c r="D6" s="29">
        <v>20</v>
      </c>
      <c r="E6" s="2"/>
      <c r="F6" s="2"/>
      <c r="G6" s="2"/>
      <c r="H6" s="2"/>
      <c r="I6" s="2"/>
      <c r="J6" s="3"/>
      <c r="K6" s="4"/>
      <c r="IJ6" s="1"/>
      <c r="IK6" s="1"/>
      <c r="IL6" s="1"/>
      <c r="IM6" s="1"/>
      <c r="IN6" s="1"/>
    </row>
    <row r="7" spans="1:248" s="43" customFormat="1" ht="72">
      <c r="A7" s="3">
        <v>5</v>
      </c>
      <c r="B7" s="18" t="s">
        <v>316</v>
      </c>
      <c r="C7" s="33" t="s">
        <v>236</v>
      </c>
      <c r="D7" s="29">
        <v>21</v>
      </c>
      <c r="E7" s="2"/>
      <c r="F7" s="2"/>
      <c r="G7" s="2"/>
      <c r="H7" s="2"/>
      <c r="I7" s="2"/>
      <c r="J7" s="3"/>
      <c r="K7" s="4"/>
      <c r="IJ7" s="1"/>
      <c r="IK7" s="1"/>
      <c r="IL7" s="1"/>
      <c r="IM7" s="1"/>
      <c r="IN7" s="1"/>
    </row>
    <row r="8" spans="1:248" s="43" customFormat="1" ht="12">
      <c r="A8" s="3"/>
      <c r="B8" s="3"/>
      <c r="C8" s="33"/>
      <c r="D8" s="33"/>
      <c r="E8" s="2"/>
      <c r="F8" s="2" t="s">
        <v>240</v>
      </c>
      <c r="G8" s="2">
        <f>SUM(G3:G7)</f>
        <v>0</v>
      </c>
      <c r="H8" s="2">
        <f>SUM(H3:H7)</f>
        <v>0</v>
      </c>
      <c r="I8" s="2">
        <f>SUM(I3:I7)</f>
        <v>0</v>
      </c>
      <c r="J8" s="2">
        <f>SUM(J3:J7)</f>
        <v>0</v>
      </c>
      <c r="K8" s="2"/>
      <c r="IJ8" s="1"/>
      <c r="IK8" s="1"/>
      <c r="IL8" s="1"/>
      <c r="IM8" s="1"/>
      <c r="IN8" s="1"/>
    </row>
    <row r="526" spans="1:248" s="19" customFormat="1" ht="14.25" customHeight="1">
      <c r="A526" s="43"/>
      <c r="B526" s="110" t="s">
        <v>155</v>
      </c>
      <c r="C526" s="110"/>
      <c r="D526" s="110"/>
      <c r="E526" s="110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  <c r="FA526" s="43"/>
      <c r="FB526" s="43"/>
      <c r="FC526" s="43"/>
      <c r="FD526" s="43"/>
      <c r="FE526" s="43"/>
      <c r="FF526" s="43"/>
      <c r="FG526" s="43"/>
      <c r="FH526" s="43"/>
      <c r="FI526" s="43"/>
      <c r="FJ526" s="43"/>
      <c r="FK526" s="43"/>
      <c r="FL526" s="43"/>
      <c r="FM526" s="43"/>
      <c r="FN526" s="43"/>
      <c r="FO526" s="43"/>
      <c r="FP526" s="43"/>
      <c r="FQ526" s="43"/>
      <c r="FR526" s="43"/>
      <c r="FS526" s="43"/>
      <c r="FT526" s="43"/>
      <c r="FU526" s="43"/>
      <c r="FV526" s="43"/>
      <c r="FW526" s="43"/>
      <c r="FX526" s="43"/>
      <c r="FY526" s="43"/>
      <c r="FZ526" s="43"/>
      <c r="GA526" s="43"/>
      <c r="GB526" s="43"/>
      <c r="GC526" s="43"/>
      <c r="GD526" s="43"/>
      <c r="GE526" s="43"/>
      <c r="GF526" s="43"/>
      <c r="GG526" s="43"/>
      <c r="GH526" s="43"/>
      <c r="GI526" s="43"/>
      <c r="GJ526" s="43"/>
      <c r="GK526" s="43"/>
      <c r="GL526" s="43"/>
      <c r="GM526" s="43"/>
      <c r="GN526" s="43"/>
      <c r="GO526" s="43"/>
      <c r="GP526" s="43"/>
      <c r="GQ526" s="43"/>
      <c r="GR526" s="43"/>
      <c r="GS526" s="43"/>
      <c r="GT526" s="43"/>
      <c r="GU526" s="43"/>
      <c r="GV526" s="43"/>
      <c r="GW526" s="43"/>
      <c r="GX526" s="43"/>
      <c r="GY526" s="43"/>
      <c r="GZ526" s="43"/>
      <c r="HA526" s="43"/>
      <c r="HB526" s="43"/>
      <c r="HC526" s="43"/>
      <c r="HD526" s="43"/>
      <c r="HE526" s="43"/>
      <c r="HF526" s="43"/>
      <c r="HG526" s="43"/>
      <c r="HH526" s="43"/>
      <c r="HI526" s="43"/>
      <c r="HJ526" s="43"/>
      <c r="HK526" s="43"/>
      <c r="HL526" s="43"/>
      <c r="HM526" s="43"/>
      <c r="HN526" s="43"/>
      <c r="HO526" s="43"/>
      <c r="HP526" s="43"/>
      <c r="HQ526" s="43"/>
      <c r="HR526" s="43"/>
      <c r="HS526" s="43"/>
      <c r="HT526" s="43"/>
      <c r="HU526" s="43"/>
      <c r="HV526" s="43"/>
      <c r="HW526" s="43"/>
      <c r="HX526" s="43"/>
      <c r="HY526" s="43"/>
      <c r="HZ526" s="43"/>
      <c r="IA526" s="43"/>
      <c r="IB526" s="43"/>
      <c r="IC526" s="43"/>
      <c r="ID526" s="43"/>
      <c r="IE526" s="43"/>
      <c r="IF526" s="43"/>
      <c r="IG526" s="43"/>
      <c r="IH526" s="43"/>
      <c r="II526" s="43"/>
      <c r="IJ526" s="1"/>
      <c r="IK526" s="1"/>
      <c r="IL526" s="1"/>
      <c r="IM526" s="1"/>
      <c r="IN526" s="1"/>
    </row>
  </sheetData>
  <sheetProtection/>
  <mergeCells count="1">
    <mergeCell ref="B526:E526"/>
  </mergeCells>
  <printOptions/>
  <pageMargins left="0.12222222222222223" right="0.1798611111111111" top="0.26458333333333334" bottom="0.26458333333333334" header="0.027083333333333334" footer="0.027083333333333334"/>
  <pageSetup firstPageNumber="1" useFirstPageNumber="1" horizontalDpi="300" verticalDpi="300" orientation="landscape" paperSize="9" scale="86" r:id="rId1"/>
  <headerFooter alignWithMargins="0">
    <oddHeader>&amp;C&amp;A</oddHeader>
    <oddFooter>&amp;CStrona &amp;P</oddFooter>
  </headerFooter>
  <rowBreaks count="1" manualBreakCount="1">
    <brk id="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D498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11.7109375" style="1" customWidth="1"/>
    <col min="2" max="2" width="50.421875" style="1" customWidth="1"/>
    <col min="3" max="3" width="3.7109375" style="28" bestFit="1" customWidth="1"/>
    <col min="4" max="4" width="5.28125" style="48" bestFit="1" customWidth="1"/>
    <col min="5" max="5" width="7.140625" style="28" customWidth="1"/>
    <col min="6" max="6" width="6.7109375" style="28" customWidth="1"/>
    <col min="7" max="7" width="9.7109375" style="28" customWidth="1"/>
    <col min="8" max="8" width="8.140625" style="21" customWidth="1"/>
    <col min="9" max="9" width="9.57421875" style="21" customWidth="1"/>
    <col min="10" max="10" width="11.57421875" style="21" customWidth="1"/>
    <col min="11" max="11" width="7.7109375" style="52" customWidth="1"/>
    <col min="12" max="16384" width="11.57421875" style="1" customWidth="1"/>
  </cols>
  <sheetData>
    <row r="1" spans="1:10" ht="12">
      <c r="A1" s="53"/>
      <c r="B1" s="23" t="s">
        <v>198</v>
      </c>
      <c r="C1" s="26"/>
      <c r="D1" s="46"/>
      <c r="E1" s="26"/>
      <c r="F1" s="26"/>
      <c r="G1" s="26"/>
      <c r="H1" s="19"/>
      <c r="I1" s="19"/>
      <c r="J1" s="19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60">
      <c r="A3" s="18" t="s">
        <v>191</v>
      </c>
      <c r="B3" s="18" t="s">
        <v>269</v>
      </c>
      <c r="C3" s="33" t="s">
        <v>236</v>
      </c>
      <c r="D3" s="39">
        <v>1700</v>
      </c>
      <c r="E3" s="27"/>
      <c r="F3" s="27"/>
      <c r="G3" s="27"/>
      <c r="H3" s="2"/>
      <c r="I3" s="2"/>
      <c r="J3" s="3"/>
      <c r="K3" s="4"/>
    </row>
    <row r="4" spans="1:11" ht="24">
      <c r="A4" s="18" t="s">
        <v>193</v>
      </c>
      <c r="B4" s="18" t="s">
        <v>270</v>
      </c>
      <c r="C4" s="33" t="s">
        <v>236</v>
      </c>
      <c r="D4" s="39">
        <v>1</v>
      </c>
      <c r="E4" s="27"/>
      <c r="F4" s="27"/>
      <c r="G4" s="27"/>
      <c r="H4" s="2"/>
      <c r="I4" s="2"/>
      <c r="J4" s="3"/>
      <c r="K4" s="4"/>
    </row>
    <row r="5" spans="1:11" ht="24">
      <c r="A5" s="18" t="s">
        <v>159</v>
      </c>
      <c r="B5" s="18" t="s">
        <v>199</v>
      </c>
      <c r="C5" s="33" t="s">
        <v>236</v>
      </c>
      <c r="D5" s="39">
        <v>1</v>
      </c>
      <c r="E5" s="27"/>
      <c r="F5" s="27"/>
      <c r="G5" s="27"/>
      <c r="H5" s="2"/>
      <c r="I5" s="2"/>
      <c r="J5" s="3"/>
      <c r="K5" s="4"/>
    </row>
    <row r="6" spans="1:11" ht="24">
      <c r="A6" s="18" t="s">
        <v>194</v>
      </c>
      <c r="B6" s="22" t="s">
        <v>271</v>
      </c>
      <c r="C6" s="33" t="s">
        <v>236</v>
      </c>
      <c r="D6" s="39">
        <v>700</v>
      </c>
      <c r="E6" s="2"/>
      <c r="F6" s="27"/>
      <c r="G6" s="27"/>
      <c r="H6" s="2"/>
      <c r="I6" s="2"/>
      <c r="J6" s="3"/>
      <c r="K6" s="4"/>
    </row>
    <row r="7" spans="1:11" ht="24">
      <c r="A7" s="18" t="s">
        <v>272</v>
      </c>
      <c r="B7" s="22" t="s">
        <v>273</v>
      </c>
      <c r="C7" s="33" t="s">
        <v>236</v>
      </c>
      <c r="D7" s="39">
        <v>200</v>
      </c>
      <c r="E7" s="2"/>
      <c r="F7" s="27"/>
      <c r="G7" s="27"/>
      <c r="H7" s="2"/>
      <c r="I7" s="2"/>
      <c r="J7" s="3"/>
      <c r="K7" s="4"/>
    </row>
    <row r="8" spans="1:11" ht="24">
      <c r="A8" s="18" t="s">
        <v>197</v>
      </c>
      <c r="B8" s="18" t="s">
        <v>175</v>
      </c>
      <c r="C8" s="33" t="s">
        <v>176</v>
      </c>
      <c r="D8" s="39">
        <v>10</v>
      </c>
      <c r="E8" s="27"/>
      <c r="F8" s="27"/>
      <c r="G8" s="27"/>
      <c r="H8" s="2"/>
      <c r="I8" s="2"/>
      <c r="J8" s="3"/>
      <c r="K8" s="4"/>
    </row>
    <row r="9" spans="1:11" ht="12">
      <c r="A9" s="3"/>
      <c r="B9" s="3"/>
      <c r="C9" s="33"/>
      <c r="D9" s="33"/>
      <c r="E9" s="2"/>
      <c r="F9" s="2" t="s">
        <v>240</v>
      </c>
      <c r="G9" s="2">
        <f>SUM(G3:G8)</f>
        <v>0</v>
      </c>
      <c r="H9" s="2">
        <f>SUM(H3:H8)</f>
        <v>0</v>
      </c>
      <c r="I9" s="2">
        <f>SUM(I3:I8)</f>
        <v>0</v>
      </c>
      <c r="J9" s="2">
        <f>SUM(J3:J8)</f>
        <v>0</v>
      </c>
      <c r="K9" s="2"/>
    </row>
    <row r="498" spans="2:5" ht="14.25" customHeight="1">
      <c r="B498" s="110" t="s">
        <v>155</v>
      </c>
      <c r="C498" s="110"/>
      <c r="D498" s="110"/>
      <c r="E498" s="110"/>
    </row>
  </sheetData>
  <sheetProtection/>
  <mergeCells count="1">
    <mergeCell ref="B498:E498"/>
  </mergeCells>
  <printOptions/>
  <pageMargins left="0.38680555555555557" right="0.34097222222222223" top="0.3631944444444445" bottom="0.26458333333333334" header="0.12569444444444444" footer="0.027083333333333334"/>
  <pageSetup horizontalDpi="300" verticalDpi="300" orientation="landscape" paperSize="9" scale="92" r:id="rId1"/>
  <headerFooter alignWithMargins="0">
    <oddHeader>&amp;C&amp;A</oddHeader>
    <oddFooter>&amp;CStrona &amp;P</oddFooter>
  </headerFooter>
  <rowBreaks count="1" manualBreakCount="1">
    <brk id="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E514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11.7109375" style="1" customWidth="1"/>
    <col min="2" max="2" width="45.00390625" style="1" bestFit="1" customWidth="1"/>
    <col min="3" max="3" width="6.00390625" style="28" bestFit="1" customWidth="1"/>
    <col min="4" max="4" width="4.7109375" style="48" bestFit="1" customWidth="1"/>
    <col min="5" max="5" width="9.00390625" style="21" customWidth="1"/>
    <col min="6" max="6" width="8.00390625" style="21" customWidth="1"/>
    <col min="7" max="7" width="9.421875" style="21" customWidth="1"/>
    <col min="8" max="8" width="8.421875" style="21" customWidth="1"/>
    <col min="9" max="9" width="9.421875" style="21" customWidth="1"/>
    <col min="10" max="10" width="11.57421875" style="21" customWidth="1"/>
    <col min="11" max="11" width="8.7109375" style="21" customWidth="1"/>
    <col min="12" max="16384" width="11.57421875" style="1" customWidth="1"/>
  </cols>
  <sheetData>
    <row r="1" spans="1:11" ht="12">
      <c r="A1" s="43"/>
      <c r="B1" s="23" t="s">
        <v>177</v>
      </c>
      <c r="C1" s="26"/>
      <c r="D1" s="46"/>
      <c r="E1" s="19"/>
      <c r="F1" s="19"/>
      <c r="G1" s="19"/>
      <c r="H1" s="19"/>
      <c r="I1" s="19"/>
      <c r="J1" s="19"/>
      <c r="K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24">
      <c r="A3" s="3" t="s">
        <v>192</v>
      </c>
      <c r="B3" s="18" t="s">
        <v>274</v>
      </c>
      <c r="C3" s="33" t="s">
        <v>275</v>
      </c>
      <c r="D3" s="30">
        <v>1</v>
      </c>
      <c r="E3" s="2"/>
      <c r="F3" s="2"/>
      <c r="G3" s="2"/>
      <c r="H3" s="2"/>
      <c r="I3" s="2"/>
      <c r="J3" s="3"/>
      <c r="K3" s="4"/>
    </row>
    <row r="4" spans="1:11" ht="24">
      <c r="A4" s="3" t="s">
        <v>193</v>
      </c>
      <c r="B4" s="18" t="s">
        <v>203</v>
      </c>
      <c r="C4" s="33" t="s">
        <v>236</v>
      </c>
      <c r="D4" s="30">
        <v>450</v>
      </c>
      <c r="E4" s="2"/>
      <c r="F4" s="2"/>
      <c r="G4" s="2"/>
      <c r="H4" s="2"/>
      <c r="I4" s="2"/>
      <c r="J4" s="3"/>
      <c r="K4" s="4"/>
    </row>
    <row r="5" spans="1:11" ht="144">
      <c r="A5" s="3" t="s">
        <v>159</v>
      </c>
      <c r="B5" s="18" t="s">
        <v>204</v>
      </c>
      <c r="C5" s="33" t="s">
        <v>236</v>
      </c>
      <c r="D5" s="30">
        <v>15</v>
      </c>
      <c r="E5" s="2"/>
      <c r="F5" s="2"/>
      <c r="G5" s="2"/>
      <c r="H5" s="2"/>
      <c r="I5" s="2"/>
      <c r="J5" s="3"/>
      <c r="K5" s="4"/>
    </row>
    <row r="6" spans="1:11" ht="24">
      <c r="A6" s="3" t="s">
        <v>163</v>
      </c>
      <c r="B6" s="18" t="s">
        <v>276</v>
      </c>
      <c r="C6" s="33" t="s">
        <v>236</v>
      </c>
      <c r="D6" s="30">
        <v>5</v>
      </c>
      <c r="E6" s="2"/>
      <c r="F6" s="2"/>
      <c r="G6" s="2"/>
      <c r="H6" s="2"/>
      <c r="I6" s="2"/>
      <c r="J6" s="3"/>
      <c r="K6" s="4"/>
    </row>
    <row r="7" spans="1:11" ht="12">
      <c r="A7" s="3"/>
      <c r="B7" s="3"/>
      <c r="C7" s="33"/>
      <c r="D7" s="33"/>
      <c r="E7" s="2"/>
      <c r="F7" s="2" t="s">
        <v>240</v>
      </c>
      <c r="G7" s="2">
        <f>SUM(G3:G6)</f>
        <v>0</v>
      </c>
      <c r="H7" s="2">
        <f>SUM(H3:H6)</f>
        <v>0</v>
      </c>
      <c r="I7" s="2">
        <f>SUM(I3:I6)</f>
        <v>0</v>
      </c>
      <c r="J7" s="2">
        <f>SUM(J3:J6)</f>
        <v>0</v>
      </c>
      <c r="K7" s="2"/>
    </row>
    <row r="514" spans="2:5" ht="14.25" customHeight="1">
      <c r="B514" s="110" t="s">
        <v>155</v>
      </c>
      <c r="C514" s="110"/>
      <c r="D514" s="110"/>
      <c r="E514" s="110"/>
    </row>
  </sheetData>
  <sheetProtection/>
  <mergeCells count="1">
    <mergeCell ref="B514:E514"/>
  </mergeCells>
  <printOptions/>
  <pageMargins left="0.2951388888888889" right="0.34097222222222223" top="0.26458333333333334" bottom="0.26458333333333334" header="0.027083333333333334" footer="0.027083333333333334"/>
  <pageSetup horizontalDpi="300" verticalDpi="300" orientation="landscape" paperSize="9" scale="90" r:id="rId1"/>
  <headerFooter alignWithMargins="0">
    <oddHeader>&amp;C&amp;A</oddHeader>
    <oddFooter>&amp;CStrona &amp;P</oddFooter>
  </headerFooter>
  <rowBreaks count="1" manualBreakCount="1">
    <brk id="7" max="13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D520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9.28125" style="1" customWidth="1"/>
    <col min="2" max="2" width="52.421875" style="1" bestFit="1" customWidth="1"/>
    <col min="3" max="3" width="3.7109375" style="28" bestFit="1" customWidth="1"/>
    <col min="4" max="4" width="4.7109375" style="48" bestFit="1" customWidth="1"/>
    <col min="5" max="5" width="8.00390625" style="21" customWidth="1"/>
    <col min="6" max="6" width="8.421875" style="21" customWidth="1"/>
    <col min="7" max="7" width="10.00390625" style="21" customWidth="1"/>
    <col min="8" max="8" width="9.7109375" style="21" customWidth="1"/>
    <col min="9" max="9" width="10.421875" style="21" customWidth="1"/>
    <col min="10" max="10" width="11.57421875" style="21" customWidth="1"/>
    <col min="11" max="11" width="7.421875" style="21" customWidth="1"/>
    <col min="12" max="16384" width="11.57421875" style="1" customWidth="1"/>
  </cols>
  <sheetData>
    <row r="1" spans="1:11" ht="12">
      <c r="A1" s="43"/>
      <c r="B1" s="23" t="s">
        <v>181</v>
      </c>
      <c r="C1" s="26"/>
      <c r="D1" s="46"/>
      <c r="E1" s="19"/>
      <c r="F1" s="19"/>
      <c r="G1" s="19"/>
      <c r="H1" s="19"/>
      <c r="I1" s="19"/>
      <c r="J1" s="19"/>
      <c r="K1" s="19"/>
    </row>
    <row r="2" spans="1:238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1"/>
      <c r="IA2" s="1"/>
      <c r="IB2" s="1"/>
      <c r="IC2" s="1"/>
      <c r="ID2" s="1"/>
    </row>
    <row r="3" spans="1:11" ht="24">
      <c r="A3" s="3" t="s">
        <v>160</v>
      </c>
      <c r="B3" s="18" t="s">
        <v>182</v>
      </c>
      <c r="C3" s="33" t="s">
        <v>176</v>
      </c>
      <c r="D3" s="30">
        <v>1</v>
      </c>
      <c r="E3" s="2"/>
      <c r="F3" s="2"/>
      <c r="G3" s="2"/>
      <c r="H3" s="2"/>
      <c r="I3" s="2"/>
      <c r="J3" s="3"/>
      <c r="K3" s="4"/>
    </row>
    <row r="4" spans="1:11" ht="12">
      <c r="A4" s="3"/>
      <c r="B4" s="3"/>
      <c r="C4" s="33"/>
      <c r="D4" s="33"/>
      <c r="E4" s="2"/>
      <c r="F4" s="2" t="s">
        <v>240</v>
      </c>
      <c r="G4" s="2">
        <f>SUM(G3:G3)</f>
        <v>0</v>
      </c>
      <c r="H4" s="2">
        <f>SUM(H3:H3)</f>
        <v>0</v>
      </c>
      <c r="I4" s="2">
        <f>SUM(I3:I3)</f>
        <v>0</v>
      </c>
      <c r="J4" s="2">
        <f>SUM(J3:J3)</f>
        <v>0</v>
      </c>
      <c r="K4" s="2"/>
    </row>
    <row r="520" spans="2:5" ht="12">
      <c r="B520" s="110" t="s">
        <v>155</v>
      </c>
      <c r="C520" s="110"/>
      <c r="D520" s="110"/>
      <c r="E520" s="110"/>
    </row>
  </sheetData>
  <sheetProtection/>
  <mergeCells count="1">
    <mergeCell ref="B520:E520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5" r:id="rId1"/>
  <headerFooter alignWithMargins="0">
    <oddHeader>&amp;C&amp;A</oddHeader>
    <oddFooter>&amp;CStrona &amp;P</oddFooter>
  </headerFooter>
  <rowBreaks count="1" manualBreakCount="1">
    <brk id="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D519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8.8515625" style="1" customWidth="1"/>
    <col min="2" max="2" width="32.8515625" style="1" bestFit="1" customWidth="1"/>
    <col min="3" max="3" width="3.7109375" style="28" bestFit="1" customWidth="1"/>
    <col min="4" max="4" width="4.7109375" style="48" bestFit="1" customWidth="1"/>
    <col min="5" max="5" width="6.7109375" style="21" customWidth="1"/>
    <col min="6" max="6" width="8.00390625" style="21" customWidth="1"/>
    <col min="7" max="7" width="12.57421875" style="21" customWidth="1"/>
    <col min="8" max="8" width="9.7109375" style="21" customWidth="1"/>
    <col min="9" max="9" width="12.57421875" style="21" customWidth="1"/>
    <col min="10" max="10" width="11.57421875" style="21" customWidth="1"/>
    <col min="11" max="11" width="7.421875" style="21" customWidth="1"/>
    <col min="12" max="238" width="11.57421875" style="1" customWidth="1"/>
    <col min="239" max="16384" width="11.57421875" style="15" customWidth="1"/>
  </cols>
  <sheetData>
    <row r="1" spans="1:11" ht="24" customHeight="1">
      <c r="A1" s="43"/>
      <c r="B1" s="23" t="s">
        <v>131</v>
      </c>
      <c r="C1" s="26"/>
      <c r="D1" s="46"/>
      <c r="E1" s="19"/>
      <c r="F1" s="19"/>
      <c r="G1" s="19"/>
      <c r="H1" s="19"/>
      <c r="I1" s="19"/>
      <c r="J1" s="19"/>
      <c r="K1" s="19"/>
    </row>
    <row r="2" spans="1:233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</row>
    <row r="3" spans="1:11" ht="24.75" customHeight="1">
      <c r="A3" s="3" t="s">
        <v>132</v>
      </c>
      <c r="B3" s="18" t="s">
        <v>133</v>
      </c>
      <c r="C3" s="33" t="s">
        <v>236</v>
      </c>
      <c r="D3" s="30">
        <v>1</v>
      </c>
      <c r="E3" s="2"/>
      <c r="F3" s="2"/>
      <c r="G3" s="2"/>
      <c r="H3" s="2"/>
      <c r="I3" s="2"/>
      <c r="J3" s="3"/>
      <c r="K3" s="4"/>
    </row>
    <row r="4" spans="1:11" ht="12">
      <c r="A4" s="3"/>
      <c r="B4" s="3"/>
      <c r="C4" s="33"/>
      <c r="D4" s="33"/>
      <c r="E4" s="2"/>
      <c r="F4" s="2" t="s">
        <v>240</v>
      </c>
      <c r="G4" s="2">
        <f>SUM(G3:G3)</f>
        <v>0</v>
      </c>
      <c r="H4" s="2">
        <f>SUM(H3:H3)</f>
        <v>0</v>
      </c>
      <c r="I4" s="2">
        <f>SUM(I3:I3)</f>
        <v>0</v>
      </c>
      <c r="J4" s="2">
        <f>SUM(J3:J3)</f>
        <v>0</v>
      </c>
      <c r="K4" s="2"/>
    </row>
    <row r="5" ht="12">
      <c r="ID5" s="15"/>
    </row>
    <row r="6" ht="12">
      <c r="ID6" s="15"/>
    </row>
    <row r="7" ht="12">
      <c r="ID7" s="15"/>
    </row>
    <row r="8" ht="12">
      <c r="ID8" s="15"/>
    </row>
    <row r="519" spans="2:5" ht="24.75" customHeight="1">
      <c r="B519" s="110" t="s">
        <v>155</v>
      </c>
      <c r="C519" s="110"/>
      <c r="D519" s="110"/>
      <c r="E519" s="110"/>
    </row>
  </sheetData>
  <sheetProtection/>
  <mergeCells count="1">
    <mergeCell ref="B519:E519"/>
  </mergeCells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98" r:id="rId1"/>
  <headerFooter alignWithMargins="0">
    <oddHeader>&amp;C&amp;A</oddHeader>
    <oddFooter>&amp;CStrona &amp;P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E517"/>
  <sheetViews>
    <sheetView zoomScaleSheetLayoutView="75" zoomScalePageLayoutView="0" workbookViewId="0" topLeftCell="A1">
      <selection activeCell="E4" sqref="E4"/>
    </sheetView>
  </sheetViews>
  <sheetFormatPr defaultColWidth="11.57421875" defaultRowHeight="12.75"/>
  <cols>
    <col min="1" max="1" width="11.7109375" style="54" customWidth="1"/>
    <col min="2" max="2" width="57.140625" style="54" bestFit="1" customWidth="1"/>
    <col min="3" max="3" width="3.7109375" style="55" bestFit="1" customWidth="1"/>
    <col min="4" max="4" width="4.7109375" style="56" bestFit="1" customWidth="1"/>
    <col min="5" max="5" width="8.7109375" style="25" customWidth="1"/>
    <col min="6" max="6" width="9.00390625" style="25" customWidth="1"/>
    <col min="7" max="7" width="12.00390625" style="25" customWidth="1"/>
    <col min="8" max="8" width="8.421875" style="25" customWidth="1"/>
    <col min="9" max="9" width="10.421875" style="25" customWidth="1"/>
    <col min="10" max="10" width="11.57421875" style="25" customWidth="1"/>
    <col min="11" max="11" width="7.57421875" style="54" customWidth="1"/>
    <col min="12" max="16384" width="11.57421875" style="54" customWidth="1"/>
  </cols>
  <sheetData>
    <row r="1" spans="1:10" ht="12">
      <c r="A1" s="43"/>
      <c r="B1" s="23" t="s">
        <v>134</v>
      </c>
      <c r="C1" s="26"/>
      <c r="D1" s="46"/>
      <c r="E1" s="19"/>
      <c r="F1" s="19"/>
      <c r="G1" s="19"/>
      <c r="H1" s="19"/>
      <c r="I1" s="19"/>
      <c r="J1" s="19"/>
    </row>
    <row r="2" spans="1:239" s="15" customFormat="1" ht="24">
      <c r="A2" s="3" t="s">
        <v>226</v>
      </c>
      <c r="B2" s="3" t="s">
        <v>227</v>
      </c>
      <c r="C2" s="3" t="s">
        <v>228</v>
      </c>
      <c r="D2" s="3" t="s">
        <v>229</v>
      </c>
      <c r="E2" s="40" t="s">
        <v>230</v>
      </c>
      <c r="F2" s="40" t="s">
        <v>231</v>
      </c>
      <c r="G2" s="40" t="s">
        <v>232</v>
      </c>
      <c r="H2" s="40" t="s">
        <v>326</v>
      </c>
      <c r="I2" s="41" t="s">
        <v>233</v>
      </c>
      <c r="J2" s="42" t="s">
        <v>327</v>
      </c>
      <c r="K2" s="42" t="s">
        <v>328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1"/>
      <c r="IB2" s="1"/>
      <c r="IC2" s="1"/>
      <c r="ID2" s="1"/>
      <c r="IE2" s="1"/>
    </row>
    <row r="3" spans="1:11" ht="37.5">
      <c r="A3" s="3" t="s">
        <v>164</v>
      </c>
      <c r="B3" s="18" t="s">
        <v>323</v>
      </c>
      <c r="C3" s="33" t="s">
        <v>236</v>
      </c>
      <c r="D3" s="29">
        <v>300</v>
      </c>
      <c r="E3" s="2"/>
      <c r="F3" s="2"/>
      <c r="G3" s="2"/>
      <c r="H3" s="2"/>
      <c r="I3" s="2"/>
      <c r="J3" s="3"/>
      <c r="K3" s="4"/>
    </row>
    <row r="4" spans="1:11" ht="24">
      <c r="A4" s="3" t="s">
        <v>194</v>
      </c>
      <c r="B4" s="18" t="s">
        <v>200</v>
      </c>
      <c r="C4" s="33" t="s">
        <v>236</v>
      </c>
      <c r="D4" s="29">
        <v>1</v>
      </c>
      <c r="E4" s="2"/>
      <c r="F4" s="2"/>
      <c r="G4" s="2"/>
      <c r="H4" s="2"/>
      <c r="I4" s="2"/>
      <c r="J4" s="3"/>
      <c r="K4" s="4"/>
    </row>
    <row r="5" spans="1:11" ht="12">
      <c r="A5" s="3"/>
      <c r="B5" s="3"/>
      <c r="C5" s="33"/>
      <c r="D5" s="33"/>
      <c r="E5" s="2"/>
      <c r="F5" s="2" t="s">
        <v>240</v>
      </c>
      <c r="G5" s="2">
        <f>SUM(G3:G4)</f>
        <v>0</v>
      </c>
      <c r="H5" s="2">
        <f>SUM(H3:H4)</f>
        <v>0</v>
      </c>
      <c r="I5" s="2">
        <f>SUM(I3:I4)</f>
        <v>0</v>
      </c>
      <c r="J5" s="2"/>
      <c r="K5" s="2"/>
    </row>
    <row r="517" spans="2:5" ht="26.25" customHeight="1">
      <c r="B517" s="113" t="s">
        <v>155</v>
      </c>
      <c r="C517" s="113"/>
      <c r="D517" s="113"/>
      <c r="E517" s="113"/>
    </row>
  </sheetData>
  <sheetProtection/>
  <mergeCells count="1">
    <mergeCell ref="B517:E517"/>
  </mergeCells>
  <printOptions/>
  <pageMargins left="0.28402777777777777" right="0.1798611111111111" top="0.26458333333333334" bottom="0.26458333333333334" header="0.027083333333333334" footer="0.027083333333333334"/>
  <pageSetup horizontalDpi="300" verticalDpi="300" orientation="landscape" paperSize="9" scale="97" r:id="rId1"/>
  <headerFooter alignWithMargins="0">
    <oddHeader>&amp;C&amp;A</oddHeader>
    <oddFooter>&amp;CStrona &amp;P</oddFooter>
  </headerFooter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Anna Śmirska</cp:lastModifiedBy>
  <cp:lastPrinted>2017-04-12T09:33:32Z</cp:lastPrinted>
  <dcterms:created xsi:type="dcterms:W3CDTF">2015-11-30T09:21:49Z</dcterms:created>
  <dcterms:modified xsi:type="dcterms:W3CDTF">2017-07-03T12:06:04Z</dcterms:modified>
  <cp:category/>
  <cp:version/>
  <cp:contentType/>
  <cp:contentStatus/>
</cp:coreProperties>
</file>