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6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Arkusz5" sheetId="8" state="hidden" r:id="rId8"/>
    <sheet name="Arkusz2" sheetId="9" state="hidden" r:id="rId9"/>
    <sheet name="Arkusz1" sheetId="10" state="hidden" r:id="rId10"/>
  </sheets>
  <definedNames/>
  <calcPr fullCalcOnLoad="1"/>
</workbook>
</file>

<file path=xl/sharedStrings.xml><?xml version="1.0" encoding="utf-8"?>
<sst xmlns="http://schemas.openxmlformats.org/spreadsheetml/2006/main" count="177" uniqueCount="48">
  <si>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</si>
  <si>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</si>
  <si>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</si>
  <si>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</si>
  <si>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</si>
  <si>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</si>
  <si>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</si>
  <si>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</si>
  <si>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</si>
  <si>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</si>
  <si>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</si>
  <si>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</si>
  <si>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</si>
  <si>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</si>
  <si>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</si>
  <si>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</si>
  <si>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</si>
  <si>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</si>
  <si>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</si>
  <si>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</si>
  <si>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</si>
  <si>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</si>
  <si>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</si>
  <si>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</si>
  <si>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</si>
  <si>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</si>
  <si>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PAKIET 2</t>
  </si>
  <si>
    <t>PAKIET 3</t>
  </si>
  <si>
    <t>PAKIET 5</t>
  </si>
  <si>
    <t>Planowana ilość w okresie 36 m-cy</t>
  </si>
  <si>
    <t>PAKIET 4</t>
  </si>
  <si>
    <t>PAKIET 6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</si>
  <si>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</si>
  <si>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</si>
  <si>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*koszt przeglądu obejmuje koszty dojazdu do przeglądu lub w przypadku wysyłki sprzętu do siedziby Wykonawcy - koszt transportu,</t>
  </si>
  <si>
    <t>Wykonanie przeglądów okresowych defibrylatorów prod. ZOLL w okresie 36 miesięcy</t>
  </si>
  <si>
    <t xml:space="preserve">przegląd okresowy defibtylatora </t>
  </si>
  <si>
    <t>Wykonanie przeglądów okresowych defibrylatorów prod. Cardiac Science Corporation w okresie 36 miesięcy</t>
  </si>
  <si>
    <t>przegląd okresowy defibrylatora</t>
  </si>
  <si>
    <t>Wykonanie przeglądów okresowych defibrylatorów prod. GS Elektromedizinische Gerate GmbH w okresie 36 miesięcy</t>
  </si>
  <si>
    <t>Wykonanie przeglądów okresowych defibrylatorów prod. MEDTRONIC w okresie 36 miesięcy</t>
  </si>
  <si>
    <t>przegląd okresowy defibrylatora typu: LifePak 15</t>
  </si>
  <si>
    <t>przegląd okresowy defibrylatora typu: LifePak 20</t>
  </si>
  <si>
    <t>przegląd okresowy defibrylatora typu: LifePak 9</t>
  </si>
  <si>
    <t>Wykonanie przeglądów okresowych defibrylatorów pord. Nihon Kohden w okresie 36 miesięcy</t>
  </si>
  <si>
    <t>przegląd okresowy defibrylatora typu: Cardiolife TEC-7731K</t>
  </si>
  <si>
    <t>przegląd okresowy defibrylatora typu: TEC-8352K</t>
  </si>
  <si>
    <t>Wykonanie przeglądów okresowych defibrylatorów prod. Philips w okresie 36 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</si>
</sst>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8" sqref="C8"/>
    </sheetView>
  </sheetViews>
  <sheetFormatPr defaultColWidth="9.00390625" defaultRowHeight="12" customHeight="1"/>
  <cols>
    <col min="1" max="1" width="5.875" style="48" bestFit="1" customWidth="1"/>
    <col min="2" max="2" width="72.75390625" style="48" bestFit="1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25.5">
      <c r="A1" s="45" t="s">
        <v>23</v>
      </c>
      <c r="B1" s="45" t="s">
        <v>24</v>
      </c>
      <c r="C1" s="45" t="s">
        <v>19</v>
      </c>
      <c r="D1" s="45" t="s">
        <v>20</v>
      </c>
      <c r="E1" s="45" t="s">
        <v>21</v>
      </c>
    </row>
    <row r="2" spans="1:5" ht="12.75">
      <c r="A2" s="46">
        <v>1</v>
      </c>
      <c r="B2" s="46" t="str">
        <f>1!C2</f>
        <v>Wykonanie przeglądów okresowych defibrylatorów prod. ZOLL w okresie 36 miesięcy</v>
      </c>
      <c r="C2" s="47">
        <v>0</v>
      </c>
      <c r="D2" s="47">
        <f aca="true" t="shared" si="0" ref="D2:D7">C2*1.23</f>
        <v>0</v>
      </c>
      <c r="E2" s="47">
        <f aca="true" t="shared" si="1" ref="E2:E8">C2/4.1749</f>
        <v>0</v>
      </c>
    </row>
    <row r="3" spans="1:5" ht="25.5">
      <c r="A3" s="46">
        <v>2</v>
      </c>
      <c r="B3" s="46" t="str">
        <f>2!C2</f>
        <v>Wykonanie przeglądów okresowych defibrylatorów prod. Cardiac Science Corporation w okresie 36 miesięcy</v>
      </c>
      <c r="C3" s="47">
        <v>0</v>
      </c>
      <c r="D3" s="47">
        <f t="shared" si="0"/>
        <v>0</v>
      </c>
      <c r="E3" s="47">
        <f t="shared" si="1"/>
        <v>0</v>
      </c>
    </row>
    <row r="4" spans="1:5" ht="25.5">
      <c r="A4" s="46">
        <v>3</v>
      </c>
      <c r="B4" s="46" t="str">
        <f>3!C2</f>
        <v>Wykonanie przeglądów okresowych defibrylatorów prod. GS Elektromedizinische Gerate GmbH w okresie 36 miesięcy</v>
      </c>
      <c r="C4" s="47">
        <v>0</v>
      </c>
      <c r="D4" s="47">
        <f t="shared" si="0"/>
        <v>0</v>
      </c>
      <c r="E4" s="47">
        <f t="shared" si="1"/>
        <v>0</v>
      </c>
    </row>
    <row r="5" spans="1:5" ht="25.5">
      <c r="A5" s="46">
        <v>4</v>
      </c>
      <c r="B5" s="46" t="str">
        <f>4!C2</f>
        <v>Wykonanie przeglądów okresowych defibrylatorów prod. MEDTRONIC w okresie 36 miesięcy</v>
      </c>
      <c r="C5" s="47">
        <v>0</v>
      </c>
      <c r="D5" s="47">
        <f t="shared" si="0"/>
        <v>0</v>
      </c>
      <c r="E5" s="47">
        <f t="shared" si="1"/>
        <v>0</v>
      </c>
    </row>
    <row r="6" spans="1:5" ht="25.5">
      <c r="A6" s="46">
        <v>5</v>
      </c>
      <c r="B6" s="46" t="str">
        <f>5!C2</f>
        <v>Wykonanie przeglądów okresowych defibrylatorów pord. Nihon Kohden w okresie 36 miesięcy</v>
      </c>
      <c r="C6" s="47">
        <v>0</v>
      </c>
      <c r="D6" s="47">
        <f t="shared" si="0"/>
        <v>0</v>
      </c>
      <c r="E6" s="47">
        <f t="shared" si="1"/>
        <v>0</v>
      </c>
    </row>
    <row r="7" spans="1:5" ht="12.75">
      <c r="A7" s="46">
        <v>6</v>
      </c>
      <c r="B7" s="46" t="str">
        <f>6!C2</f>
        <v>Wykonanie przeglądów okresowych defibrylatorów prod. Philips w okresie 36 miesięcy</v>
      </c>
      <c r="C7" s="47">
        <v>0</v>
      </c>
      <c r="D7" s="47">
        <f t="shared" si="0"/>
        <v>0</v>
      </c>
      <c r="E7" s="47">
        <f t="shared" si="1"/>
        <v>0</v>
      </c>
    </row>
    <row r="8" spans="1:5" ht="12" customHeight="1">
      <c r="A8" s="58" t="s">
        <v>22</v>
      </c>
      <c r="B8" s="59"/>
      <c r="C8" s="50">
        <f>SUM(C2:C7)</f>
        <v>0</v>
      </c>
      <c r="D8" s="50">
        <f>SUM(D2:D7)</f>
        <v>0</v>
      </c>
      <c r="E8" s="51">
        <f t="shared" si="1"/>
        <v>0</v>
      </c>
    </row>
  </sheetData>
  <sheetProtection selectLockedCells="1" selectUnlockedCells="1"/>
  <mergeCells count="1">
    <mergeCell ref="A8:B8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25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6.25" customHeight="1">
      <c r="A2" s="2"/>
      <c r="B2" s="6" t="s">
        <v>1</v>
      </c>
      <c r="C2" s="62" t="s">
        <v>35</v>
      </c>
      <c r="D2" s="62"/>
      <c r="E2" s="62"/>
      <c r="F2" s="62"/>
      <c r="G2" s="62"/>
      <c r="H2" s="62"/>
      <c r="I2" s="6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29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36</v>
      </c>
      <c r="C9" s="55">
        <v>1</v>
      </c>
      <c r="D9" s="54">
        <f>C9*3</f>
        <v>3</v>
      </c>
      <c r="E9" s="53">
        <v>0</v>
      </c>
      <c r="F9" s="54">
        <f>E9*D9</f>
        <v>0</v>
      </c>
      <c r="G9" s="55">
        <v>23</v>
      </c>
      <c r="H9" s="56">
        <f>E9*1.23</f>
        <v>0</v>
      </c>
      <c r="I9" s="57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32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0" sqref="E10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26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6.25" customHeight="1">
      <c r="A2" s="2"/>
      <c r="B2" s="6" t="s">
        <v>1</v>
      </c>
      <c r="C2" s="62" t="s">
        <v>37</v>
      </c>
      <c r="D2" s="62"/>
      <c r="E2" s="62"/>
      <c r="F2" s="62"/>
      <c r="G2" s="62"/>
      <c r="H2" s="62"/>
      <c r="I2" s="6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29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38</v>
      </c>
      <c r="C9" s="32">
        <v>13</v>
      </c>
      <c r="D9" s="28">
        <f>C9*3</f>
        <v>39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33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E10" sqref="E10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27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39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29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38</v>
      </c>
      <c r="C9" s="32">
        <v>32</v>
      </c>
      <c r="D9" s="28">
        <f>C9*3</f>
        <v>96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33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2" sqref="E12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30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40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29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41</v>
      </c>
      <c r="C9" s="44">
        <v>12</v>
      </c>
      <c r="D9" s="28">
        <f>C9*3</f>
        <v>36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42</v>
      </c>
      <c r="C10" s="44">
        <v>7</v>
      </c>
      <c r="D10" s="28">
        <f>C10*3</f>
        <v>21</v>
      </c>
      <c r="E10" s="37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9" s="15" customFormat="1" ht="12">
      <c r="A11" s="36">
        <v>3</v>
      </c>
      <c r="B11" s="27" t="s">
        <v>43</v>
      </c>
      <c r="C11" s="44">
        <v>2</v>
      </c>
      <c r="D11" s="28">
        <f>C11*3</f>
        <v>6</v>
      </c>
      <c r="E11" s="37">
        <v>0</v>
      </c>
      <c r="F11" s="38">
        <f>D11*E11</f>
        <v>0</v>
      </c>
      <c r="G11" s="32">
        <v>23</v>
      </c>
      <c r="H11" s="38">
        <f>E11*1.23</f>
        <v>0</v>
      </c>
      <c r="I11" s="39">
        <f>H11*D11</f>
        <v>0</v>
      </c>
    </row>
    <row r="12" spans="1:10" s="16" customFormat="1" ht="13.5" thickBot="1">
      <c r="A12" s="40"/>
      <c r="B12" s="40"/>
      <c r="C12" s="40"/>
      <c r="D12" s="40"/>
      <c r="E12" s="40">
        <v>0</v>
      </c>
      <c r="F12" s="41">
        <f>SUM(F9:F11)</f>
        <v>0</v>
      </c>
      <c r="G12" s="40"/>
      <c r="H12" s="40"/>
      <c r="I12" s="41">
        <f>SUM(I9:I11)</f>
        <v>0</v>
      </c>
      <c r="J12" s="3"/>
    </row>
    <row r="13" spans="1:10" s="16" customFormat="1" ht="34.5" customHeight="1">
      <c r="A13" s="40"/>
      <c r="B13" s="65" t="s">
        <v>33</v>
      </c>
      <c r="C13" s="65"/>
      <c r="D13" s="65"/>
      <c r="E13" s="65"/>
      <c r="F13" s="40"/>
      <c r="G13" s="40"/>
      <c r="H13" s="40"/>
      <c r="I13" s="42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 t="s">
        <v>7</v>
      </c>
    </row>
    <row r="16" spans="1:10" s="16" customFormat="1" ht="12.75">
      <c r="A16" s="3"/>
      <c r="B16" s="3" t="s">
        <v>6</v>
      </c>
      <c r="C16" s="3"/>
      <c r="D16" s="3"/>
      <c r="E16" s="3"/>
      <c r="F16" s="3"/>
      <c r="G16" s="3"/>
      <c r="H16" s="3"/>
      <c r="I16" s="3"/>
      <c r="J16" s="3" t="s">
        <v>7</v>
      </c>
    </row>
    <row r="17" spans="1:10" s="16" customFormat="1" ht="12.75">
      <c r="A17" s="4"/>
      <c r="B17" s="18"/>
      <c r="C17" s="18"/>
      <c r="D17" s="18"/>
      <c r="E17" s="19"/>
      <c r="F17" s="20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3"/>
      <c r="F18" s="3"/>
      <c r="G18" s="3"/>
      <c r="H18" s="3"/>
      <c r="I18" s="3"/>
      <c r="K18" s="2"/>
      <c r="L18" s="2"/>
      <c r="M18" s="2"/>
      <c r="N18" s="2"/>
    </row>
    <row r="19" spans="1:14" s="16" customFormat="1" ht="12.75">
      <c r="A19" s="3"/>
      <c r="B19" s="3"/>
      <c r="C19" s="3"/>
      <c r="D19" s="3"/>
      <c r="E19" s="12" t="s">
        <v>9</v>
      </c>
      <c r="F19" s="12"/>
      <c r="I19" s="22" t="s">
        <v>7</v>
      </c>
      <c r="J19" s="3"/>
      <c r="K19" s="2"/>
      <c r="L19" s="2"/>
      <c r="M19" s="2"/>
      <c r="N19" s="2"/>
    </row>
    <row r="20" spans="1:12" ht="12" customHeight="1">
      <c r="A20" s="3"/>
      <c r="B20" s="21"/>
      <c r="C20" s="21"/>
      <c r="D20" s="3"/>
      <c r="E20" s="22" t="s">
        <v>10</v>
      </c>
      <c r="F20" s="23"/>
      <c r="G20" s="16"/>
      <c r="H20" s="16"/>
      <c r="I20" s="16"/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3:E1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E11" sqref="E11"/>
    </sheetView>
  </sheetViews>
  <sheetFormatPr defaultColWidth="9.00390625" defaultRowHeight="12" customHeight="1"/>
  <cols>
    <col min="1" max="1" width="3.875" style="1" customWidth="1"/>
    <col min="2" max="2" width="54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28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44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29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45</v>
      </c>
      <c r="C9" s="44">
        <v>6</v>
      </c>
      <c r="D9" s="28">
        <f>C9*3</f>
        <v>18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46</v>
      </c>
      <c r="C10" s="44">
        <v>10</v>
      </c>
      <c r="D10" s="28">
        <f>C10*2</f>
        <v>20</v>
      </c>
      <c r="E10" s="37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4.5" customHeight="1">
      <c r="A12" s="40"/>
      <c r="B12" s="65" t="s">
        <v>33</v>
      </c>
      <c r="C12" s="65"/>
      <c r="D12" s="65"/>
      <c r="E12" s="65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10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4">
      <selection activeCell="B11" sqref="B11:E11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31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47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29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38</v>
      </c>
      <c r="C9" s="55">
        <v>9</v>
      </c>
      <c r="D9" s="28">
        <f>C9*3</f>
        <v>27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5" t="s">
        <v>34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Masłowski</cp:lastModifiedBy>
  <cp:lastPrinted>2017-03-01T09:37:20Z</cp:lastPrinted>
  <dcterms:created xsi:type="dcterms:W3CDTF">2014-02-20T13:56:12Z</dcterms:created>
  <dcterms:modified xsi:type="dcterms:W3CDTF">2017-03-28T07:55:30Z</dcterms:modified>
  <cp:category/>
  <cp:version/>
  <cp:contentType/>
  <cp:contentStatus/>
</cp:coreProperties>
</file>