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<sst xmlns="http://schemas.openxmlformats.org/spreadsheetml/2006/main" count="29" uniqueCount="25">
  <si>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Dostawa sprzętu i oprogramowania komputerowego</t>
  </si>
  <si>
    <t xml:space="preserve">W celu oszacowania przedmiotu zamówienia, przyjęto założenie porównania 3 cen oferowanych w ramach sklepów internetowych (). </t>
  </si>
  <si>
    <t>L.p.</t>
  </si>
  <si>
    <t>Nr pakietu</t>
  </si>
  <si>
    <t>Asortyment</t>
  </si>
  <si>
    <t>Produkt lub oferta</t>
  </si>
  <si>
    <t>Ilość</t>
  </si>
  <si>
    <t>Cena netto</t>
  </si>
  <si>
    <t>Cena brutto</t>
  </si>
  <si>
    <t>Średnia cena brutto</t>
  </si>
  <si>
    <t>Wartość brutto</t>
  </si>
  <si>
    <t>Wartość pakietu brutto</t>
  </si>
  <si>
    <t>Źródło</t>
  </si>
  <si>
    <t>Duplikator</t>
  </si>
  <si>
    <t>http://duplikatory.pl/</t>
  </si>
  <si>
    <t>http://www.horeca-sklep.pl/kontakt</t>
  </si>
  <si>
    <t>http://www.alteris.pl/</t>
  </si>
  <si>
    <t>Duplikator sieicowy LAN</t>
  </si>
  <si>
    <t>https://www.epson.pl/products/discproducer/epson-discproducer-pp-100n</t>
  </si>
  <si>
    <t>Wartość netto razem:</t>
  </si>
  <si>
    <t>Wartość brutto razem:</t>
  </si>
  <si>
    <t>Wrocław, dnia 13.12.2016 r.</t>
  </si>
  <si>
    <t>Epson Discproducer™ PP-100II + rozszerzona gwarancja do 3 lat</t>
  </si>
  <si>
    <t>Oszacował: Paweł Panek/Norbert Ginał</t>
  </si>
  <si>
    <t>Epson Discproducer™ PP-100N + rozszerzona gwarancja do 3 lat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</si>
</sst>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0" fillId="0" borderId="15" xfId="0" applyFont="1" applyFill="1" applyBorder="1" applyAlignment="1">
      <alignment/>
    </xf>
    <xf numFmtId="0" fontId="4" fillId="0" borderId="17" xfId="0" applyFont="1" applyBorder="1" applyAlignment="1">
      <alignment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pson.pl/products/discproducer/epson-discproducer-pp-100n" TargetMode="External" /><Relationship Id="rId2" Type="http://schemas.openxmlformats.org/officeDocument/2006/relationships/hyperlink" Target="https://www.epson.pl/products/discproducer/epson-discproducer-pp-100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0" zoomScaleNormal="90" zoomScalePageLayoutView="0" workbookViewId="0" topLeftCell="A3">
      <selection activeCell="F11" sqref="F11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25.8515625" style="0" customWidth="1"/>
    <col min="4" max="4" width="62.140625" style="0" customWidth="1"/>
    <col min="5" max="5" width="5.00390625" style="0" customWidth="1"/>
    <col min="6" max="7" width="11.8515625" style="0" customWidth="1"/>
    <col min="8" max="8" width="13.7109375" style="0" customWidth="1"/>
    <col min="9" max="10" width="14.421875" style="0" customWidth="1"/>
    <col min="11" max="11" width="151.28125" style="0" customWidth="1"/>
  </cols>
  <sheetData>
    <row r="1" ht="15">
      <c r="J1" s="1" t="s">
        <v>21</v>
      </c>
    </row>
    <row r="2" spans="1:10" ht="33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2" ht="15">
      <c r="A3" s="2"/>
      <c r="B3" s="2"/>
    </row>
    <row r="4" spans="1:10" ht="46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6" spans="1:11" s="6" customFormat="1" ht="30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5" t="s">
        <v>11</v>
      </c>
      <c r="K6" s="6" t="s">
        <v>12</v>
      </c>
    </row>
    <row r="7" spans="1:11" ht="15" customHeight="1">
      <c r="A7" s="7">
        <v>1</v>
      </c>
      <c r="B7" s="8">
        <v>1</v>
      </c>
      <c r="C7" s="23" t="s">
        <v>13</v>
      </c>
      <c r="D7" s="9" t="s">
        <v>22</v>
      </c>
      <c r="E7" s="19">
        <v>1</v>
      </c>
      <c r="F7" s="10"/>
      <c r="G7" s="10"/>
      <c r="H7" s="20" t="e">
        <f>AVERAGE(G7:G10)</f>
        <v>#DIV/0!</v>
      </c>
      <c r="I7" s="20" t="e">
        <f>H7*E7</f>
        <v>#DIV/0!</v>
      </c>
      <c r="J7" s="24" t="e">
        <f>SUM(I7:I14)</f>
        <v>#DIV/0!</v>
      </c>
      <c r="K7" s="11" t="s">
        <v>16</v>
      </c>
    </row>
    <row r="8" spans="1:11" ht="15" customHeight="1">
      <c r="A8" s="7">
        <v>2</v>
      </c>
      <c r="B8" s="8"/>
      <c r="C8" s="23"/>
      <c r="D8" s="9"/>
      <c r="E8" s="19"/>
      <c r="F8" s="10"/>
      <c r="G8" s="10"/>
      <c r="H8" s="20"/>
      <c r="I8" s="20"/>
      <c r="J8" s="24"/>
      <c r="K8" s="11" t="s">
        <v>14</v>
      </c>
    </row>
    <row r="9" spans="1:11" ht="15">
      <c r="A9" s="7">
        <v>3</v>
      </c>
      <c r="B9" s="12"/>
      <c r="C9" s="23"/>
      <c r="D9" s="13"/>
      <c r="E9" s="19"/>
      <c r="F9" s="10"/>
      <c r="G9" s="10"/>
      <c r="H9" s="20"/>
      <c r="I9" s="20"/>
      <c r="J9" s="24"/>
      <c r="K9" s="11" t="s">
        <v>15</v>
      </c>
    </row>
    <row r="10" spans="1:11" ht="15">
      <c r="A10" s="7">
        <v>4</v>
      </c>
      <c r="B10" s="12"/>
      <c r="C10" s="23"/>
      <c r="E10" s="19"/>
      <c r="F10" s="10"/>
      <c r="G10" s="10"/>
      <c r="H10" s="20"/>
      <c r="I10" s="20"/>
      <c r="J10" s="24"/>
      <c r="K10" s="11" t="s">
        <v>18</v>
      </c>
    </row>
    <row r="11" spans="1:11" ht="15" customHeight="1">
      <c r="A11" s="7">
        <v>5</v>
      </c>
      <c r="B11" s="12"/>
      <c r="C11" s="18" t="s">
        <v>17</v>
      </c>
      <c r="D11" s="13" t="s">
        <v>24</v>
      </c>
      <c r="E11" s="19">
        <v>1</v>
      </c>
      <c r="F11" s="10"/>
      <c r="G11" s="10"/>
      <c r="H11" s="20" t="e">
        <f>AVERAGE(G11:G14)</f>
        <v>#DIV/0!</v>
      </c>
      <c r="I11" s="20" t="e">
        <f>H11*E11</f>
        <v>#DIV/0!</v>
      </c>
      <c r="J11" s="24"/>
      <c r="K11" s="11" t="s">
        <v>16</v>
      </c>
    </row>
    <row r="12" spans="1:11" ht="15">
      <c r="A12" s="7">
        <v>6</v>
      </c>
      <c r="B12" s="12"/>
      <c r="C12" s="18"/>
      <c r="D12" s="13"/>
      <c r="E12" s="19"/>
      <c r="F12" s="10"/>
      <c r="G12" s="10"/>
      <c r="H12" s="20"/>
      <c r="I12" s="20"/>
      <c r="J12" s="24"/>
      <c r="K12" s="11" t="s">
        <v>14</v>
      </c>
    </row>
    <row r="13" spans="1:11" ht="15">
      <c r="A13" s="7">
        <v>7</v>
      </c>
      <c r="B13" s="12"/>
      <c r="C13" s="18"/>
      <c r="D13" s="13"/>
      <c r="E13" s="19"/>
      <c r="F13" s="10"/>
      <c r="G13" s="10"/>
      <c r="H13" s="20"/>
      <c r="I13" s="20"/>
      <c r="J13" s="24"/>
      <c r="K13" s="11" t="s">
        <v>15</v>
      </c>
    </row>
    <row r="14" spans="1:11" ht="15">
      <c r="A14" s="7">
        <v>8</v>
      </c>
      <c r="B14" s="14"/>
      <c r="C14" s="18"/>
      <c r="D14" s="17"/>
      <c r="E14" s="19"/>
      <c r="F14" s="10"/>
      <c r="G14" s="10"/>
      <c r="H14" s="20"/>
      <c r="I14" s="20"/>
      <c r="J14" s="24"/>
      <c r="K14" s="11" t="s">
        <v>18</v>
      </c>
    </row>
    <row r="34" ht="15">
      <c r="J34" s="15"/>
    </row>
    <row r="35" spans="9:10" ht="15">
      <c r="I35" s="16" t="s">
        <v>19</v>
      </c>
      <c r="J35" s="15" t="e">
        <f>SUM(J7:J32)/1.23</f>
        <v>#DIV/0!</v>
      </c>
    </row>
    <row r="36" spans="9:10" ht="15">
      <c r="I36" s="16" t="s">
        <v>20</v>
      </c>
      <c r="J36" s="15" t="e">
        <f>SUM(J7:J32)</f>
        <v>#DIV/0!</v>
      </c>
    </row>
    <row r="37" ht="15">
      <c r="A37" t="s">
        <v>23</v>
      </c>
    </row>
  </sheetData>
  <sheetProtection selectLockedCells="1" selectUnlockedCells="1"/>
  <mergeCells count="11">
    <mergeCell ref="J7:J14"/>
    <mergeCell ref="C11:C14"/>
    <mergeCell ref="E11:E14"/>
    <mergeCell ref="H11:H14"/>
    <mergeCell ref="I11:I14"/>
    <mergeCell ref="A2:J2"/>
    <mergeCell ref="A4:J4"/>
    <mergeCell ref="C7:C10"/>
    <mergeCell ref="E7:E10"/>
    <mergeCell ref="H7:H10"/>
    <mergeCell ref="I7:I10"/>
  </mergeCells>
  <hyperlinks>
    <hyperlink ref="K14" r:id="rId1" display="https://www.epson.pl/products/discproducer/epson-discproducer-pp-100n"/>
    <hyperlink ref="K10" r:id="rId2" display="https://www.epson.pl/products/discproducer/epson-discproducer-pp-100n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2017-01-27T13:43:35Z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