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8" activeTab="11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Area" localSheetId="1">'2'!$A$1:$H$8</definedName>
  </definedNames>
  <calcPr fullCalcOnLoad="1"/>
</workbook>
</file>

<file path=xl/sharedStrings.xml><?xml version="1.0" encoding="utf-8"?>
<sst xmlns="http://schemas.openxmlformats.org/spreadsheetml/2006/main" count="268" uniqueCount="123">
  <si>
    <t>ilość</t>
  </si>
  <si>
    <t>Lp.</t>
  </si>
  <si>
    <t>Jednostka miary</t>
  </si>
  <si>
    <t>szt.</t>
  </si>
  <si>
    <t>Ilość</t>
  </si>
  <si>
    <t xml:space="preserve">Lp. </t>
  </si>
  <si>
    <t>Nazwa</t>
  </si>
  <si>
    <t xml:space="preserve">Ilość </t>
  </si>
  <si>
    <t>Cena netto</t>
  </si>
  <si>
    <t>Cena brutto</t>
  </si>
  <si>
    <t>Wartość netto</t>
  </si>
  <si>
    <t>Wartość brutto</t>
  </si>
  <si>
    <t>Suma:</t>
  </si>
  <si>
    <t>jm</t>
  </si>
  <si>
    <t>szt</t>
  </si>
  <si>
    <t>1.</t>
  </si>
  <si>
    <t>2.</t>
  </si>
  <si>
    <t>3.</t>
  </si>
  <si>
    <t>4.</t>
  </si>
  <si>
    <t>5.</t>
  </si>
  <si>
    <t>6.</t>
  </si>
  <si>
    <t>7.</t>
  </si>
  <si>
    <t>8.</t>
  </si>
  <si>
    <t>op</t>
  </si>
  <si>
    <t>pakiet 4</t>
  </si>
  <si>
    <t>Przedłużacz do czujników SpO2 jednorazowego użytku</t>
  </si>
  <si>
    <t>Czujnik SpO2 jednorazowego użytku typu 6480  dla noworodków</t>
  </si>
  <si>
    <t>Jednorazowa maska do resuscytacji o średnicy 60mm typu RD806, 50mm typu RD805, 40mm typu RD804, 32mm typu RD803 – do wyboru</t>
  </si>
  <si>
    <t>Jednorazowy zielony dren z końcówkami umożliwiający połączenie mieszalnika gazów z urządzeniem do resuscytacji NEOPUFF</t>
  </si>
  <si>
    <t>op a 10 sztuk</t>
  </si>
  <si>
    <t>Czujnik saturacji SpO2 jednorazowy MASIMO &lt;3kg do &gt;40kg</t>
  </si>
  <si>
    <t>Ramię z końcówką do prowadzenia oddech zastępczego (możliwość ustawienia dodatniego ciśnienia) jednorazowe typu 900RDO10 </t>
  </si>
  <si>
    <t xml:space="preserve">Czujnik temperatury jednorazowy GIRAFFE
REF typu 6600-0873-700
</t>
  </si>
  <si>
    <t>jednostka</t>
  </si>
  <si>
    <t xml:space="preserve">Elektrody noworodkowe jednorazowe do defibrylacji </t>
  </si>
  <si>
    <t>kpl</t>
  </si>
  <si>
    <r>
      <t>Jednorazowy czujnik do pomiaru saturacji (</t>
    </r>
    <r>
      <rPr>
        <sz val="10"/>
        <color indexed="8"/>
        <rFont val="Arial"/>
        <family val="2"/>
      </rPr>
      <t>TruSignal TS-AF)</t>
    </r>
  </si>
  <si>
    <t>Filtr wydechowy Combo jednorazowego użytku</t>
  </si>
  <si>
    <t>Adapter do kapnografii dla noworodka dla jednego pacjenta</t>
  </si>
  <si>
    <t>Jednorazowy pojemnik kondensacyjny z filtrem wydechowym</t>
  </si>
  <si>
    <t>Jednorazowy czujnik przepływu</t>
  </si>
  <si>
    <t>Czujnik MASIMO noworodkowy do SpO2 dla pacjentów o wadze od 3kg do 40kg</t>
  </si>
  <si>
    <t>Czujnik przepływu jednorazowego użytku</t>
  </si>
  <si>
    <t xml:space="preserve">Jednorazowe mankiety do okienka umożliwiającego mocowanie układu oddechowego pacjenta </t>
  </si>
  <si>
    <t>Kaniula donosowa CO2 dla pacjentów zaintubowanych, zestaw łącznika oddechu typu H, ET=&lt;4mm , dla noworodków (1 op=10 szt.)</t>
  </si>
  <si>
    <t xml:space="preserve">Elektrody EKG 3 odprowadzeniowe dla noworodków (1op -300szt) </t>
  </si>
  <si>
    <t xml:space="preserve">Kaniula donosowa CO2/O2 dla noworodków niezaintubowanych (1 op – 10szt) </t>
  </si>
  <si>
    <t xml:space="preserve">Łącznik układu oddechowego dla noworodków dla jednego pacjenta (1op – 10 szt) </t>
  </si>
  <si>
    <t>Czujnik SpO2 jednorazowy noworodkowy, kabel dł. min.0,9m na dłoń lub stopę o wadze&lt;3kg  (1op – 20 szt.)</t>
  </si>
  <si>
    <t>Czujnik jednorazowy, sterylny, nie zawierający lateksu, bezklejowy, hypoalergiczny dla szczególnie wrażliwej skóry, waga od 1,5kg do 5kg, zapinany za pomocą 2 pasków, sensor w technologii typu OxiMax (1op - 24szt)</t>
  </si>
  <si>
    <t xml:space="preserve">Mankiety jednorazowe do NIBP w rozmiarach 2, 3, 4 (1op – 40szt) </t>
  </si>
  <si>
    <t>Miarka do mierzenia obwodów,  zakres pomiaru min. 0-100cm, szer. min.2cm, dokładność pomiaru 1mm, papierowa, jednorazowa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</si>
  <si>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</si>
  <si>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</si>
  <si>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</si>
  <si>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</si>
  <si>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</si>
  <si>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</si>
  <si>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</si>
  <si>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</si>
  <si>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</si>
  <si>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</si>
  <si>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Osłonki do czujników centralnych, 1 op. 100szt</t>
  </si>
  <si>
    <t xml:space="preserve">Czujnik temperatury powierzchniowy, dla dorosłych i dzieci, jednorazowy </t>
  </si>
  <si>
    <t>Czujnik temperatury centralny, pediatryczny, 9 F, jednorazowy</t>
  </si>
  <si>
    <t>Czujnik temperatury centralny, dla dorosłych, 12 F, jednorazowy</t>
  </si>
  <si>
    <t>Czujnik temperatury do ucha, z gąbką, dla dorosłych, jednorazowy</t>
  </si>
  <si>
    <t>Czujnik temperatury do ucha, z gąbką, pediatryczny, jednorazowy</t>
  </si>
  <si>
    <t xml:space="preserve">Mankiet  typu NIBP, CLASSIC-CUF, niemowlęcy, 8-13 cm, jednopacjentowy, 2-tubowy, </t>
  </si>
  <si>
    <t xml:space="preserve">Mankiet  typu NIBP, CLASSIC-CUF, pediatryczny, 12-19 cm, jednopacjentowy, 2-tubowy, </t>
  </si>
  <si>
    <t xml:space="preserve">Mankiet  typu NIBP, CLASSIC-CUF, dla dorosłych, mały, 17-25 cm, jednopacjentowy, 2-tubowy, </t>
  </si>
  <si>
    <t>Mankiet  typu NIBP, CLASSIC-CUF, dla dorosłych, standard, 23-33 cm, jednopacjentowy, 2-tubowy,</t>
  </si>
  <si>
    <t xml:space="preserve">Mankiet  typu NIBP, CLASSIC-CUF, dla dorosłych, długi,23-33 cm, jednopacjentowy, 2-tubowy, </t>
  </si>
  <si>
    <t xml:space="preserve">Mankiet  typu NIBP, CLASSIC-CUF, dla dorosłych, duży, 31-40 cm, jednopacjentowy, 2-tubowy, </t>
  </si>
  <si>
    <t xml:space="preserve">Mankiet  typu NIBP, CLASSIC-CUF, dla dorosłych, duży,długi,31-40 cm, jednopacjentowy, 2-tubowy, </t>
  </si>
  <si>
    <t xml:space="preserve">Mankiet  typu NIBP, CLASSIC-CUF, dla dorosłych, na udo, 38-50 cm, jednopacjentowy, 2-tubowy, </t>
  </si>
  <si>
    <t>Mankiet typu NIBP, neonatologiczny, rozm. 3-6 cm, kolor pomarańczowo-biały,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</si>
  <si>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Mankiet typu NIBP, neonatologiczny, rozm. 4-8 cm,  kolor niebiesko-biały,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</si>
  <si>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Mankiet typu NIBP, neonatologiczny, rozm. 5-11 cm,  kolor zielono-biały,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</si>
  <si>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Mankiet typu NIBP, neonatologiczny, rozm.7-13 cm,  kolor granatowo-biały,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</si>
  <si>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Mankiet typu NIBP, neonatologiczny, rozm.8-15 cm,  kolor granatowo-biały,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</si>
  <si>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Jednopacjentowy czujnik saturacji w technologii Masimo dla pacjentów o wadze &lt;3kg&gt;40 kg, dł. 90cm</t>
  </si>
  <si>
    <t>Linia próbkująca 3 m, opak.=10 szt., do kapno oraz gazów anestetycznych</t>
  </si>
  <si>
    <t xml:space="preserve">Linia do kapno, dł. 3m. </t>
  </si>
  <si>
    <t>Linia próbkująca 3m, czujnik D-link, 1 linia do spirometrii</t>
  </si>
  <si>
    <t>19.</t>
  </si>
  <si>
    <t>20.</t>
  </si>
  <si>
    <t>21.</t>
  </si>
  <si>
    <t>22.</t>
  </si>
  <si>
    <t>23.</t>
  </si>
  <si>
    <t>Łącznik z zaworkiem typ Heimlich, umożliwia podłączenie do drenu przy drenażu opłucnej noworodków</t>
  </si>
  <si>
    <t>Przedłużka z kranikiem dł 13,5cm, średnica 2,5x4,0</t>
  </si>
  <si>
    <t>Kompletna tacka do drenażu opłucnowego</t>
  </si>
  <si>
    <t>Podwójny zawór do drenażu piersiowego, dwukomorowy z elastycznym  przeźroczystym  odpowietrzaczem , komora ssąca z giętkiego poliuretanu umożliwiająca poprzez ściśnięcie wytworzenie podciśnienia, umożliwia ciągłe odsysanie wydzieliny i powietrza z jamy opłucnej</t>
  </si>
  <si>
    <t xml:space="preserve">Nebulizator jednorazowy z możliwością podłączenia do układu oddechowego pacjenta z możliwością inhalacji przez maskę noworodka </t>
  </si>
  <si>
    <t>Dzierżawa sprzętu do terapii HFNC dla noworodków - 2 kpl.</t>
  </si>
  <si>
    <t>Jednorazowy układ oddechowy pacjenta z podgrzewanym ramieniem wdechowym i komorą nawilżacza kompatybilny ze sprzętem z poz.1</t>
  </si>
  <si>
    <t>Zestaw do prowadzenia terapii HFNC dla noworodków</t>
  </si>
  <si>
    <t>Parametry eksploatacyjno-użytkowe sprzętu (dla 1 kpl):</t>
  </si>
  <si>
    <t>L.p.</t>
  </si>
  <si>
    <t>- nawilżacz powietrza wraz z adapterem grzałki i czujnikiem temperatury - 1 szt.</t>
  </si>
  <si>
    <t>- węże zasilające w gazy medyczne AIR/O2 wtyk typu DIN - 1 kpl.</t>
  </si>
  <si>
    <t>- oksymetr elektroniczny - 1 szt.</t>
  </si>
  <si>
    <t>- stojak mobilny z szyną mocującą elementy zestawu - 1 szt.</t>
  </si>
  <si>
    <t>Kaniula nosowa wcześniacza do wysokich przepływów, kompatybilna ze sprzętem z poz.1</t>
  </si>
  <si>
    <t>- mieszalnik gazów medycznych z min.1 przepływomierzem (wysoki przepływ 0-15 l/min.D18, mechaniczny) - 1 szt.</t>
  </si>
  <si>
    <t>Serwis w ramach dzierżawy aparatu, w tym przeglądów okresowych wraz z wymianą niezbędnych części w okresie gwarancji z częstotliwością zalecaną przez producenta, jednak nie mniejszą niż 1 raz na rok</t>
  </si>
  <si>
    <t>Przeszkolenie pracowników w zakresie obsługi sprzętu w siedzibie Zamawiającego w dniu dostarczenia sprzętu</t>
  </si>
  <si>
    <t xml:space="preserve">Aktualny Certyfikat CE (jeśli dotyczy) dla oferowanego sprzętu. W dniu instalacji sprzętu dostarczenie kopii dokumentów wraz z tłumaczeniem w przypadku oryginału 
w języku obcym: Certyfikat CE (jeżeli dotyczy), Deklarację Zgodności – wystawioną przez producenta, kopię zgłoszenia/powiadomienia dokonania zgłoszenia/powiadomienia o wyrobie do Prezesa Urzędu na podstawie art. 58 ustawy z dnia 20 maja 2010 r. o wyrobach medycznych (t.j. Dz. U. z 2015 r., poz. 896) (jeśli dotyczy).
</t>
  </si>
  <si>
    <t>Jednorazowa czapeczka rozmiar S, M, L</t>
  </si>
  <si>
    <t>Plaster do mocowania kaniuli</t>
  </si>
  <si>
    <t xml:space="preserve">pakaiet 1 - Akcesoria do pulsoksymetru typu Oxypleth 520A (producent Novametrix) </t>
  </si>
  <si>
    <t>pakiet 2 - Akcesoria do stanowisk do resuscytacji noworodków typu GIRAFFE (producent OHMEDA MEDICAL)</t>
  </si>
  <si>
    <t>pakiet 5 -  Akcesoria jednorazowe do defibrylatora typu Responder 2000 (Producent Cardiac Science Corp.)</t>
  </si>
  <si>
    <t>pakiet 6 - Akcesoria do respiratora typu AVEA, (producent Viasyis)</t>
  </si>
  <si>
    <t>pakiet 7 - Akcesoria do respiratora dla noworodków typu FABIAN (Producent Acutronic)</t>
  </si>
  <si>
    <t>pakiet 9 - Akcesoria do inkubatora transportowego typu Atom 808, typu Atom 2100  (Producent Atom Medical)</t>
  </si>
  <si>
    <t>pakiet 11- Akcesoria do kardiomonitora typu MP30 z modułem pomiarowym (2 z możliwością pomiaru spirometrii) (Producent PHILIPS)</t>
  </si>
  <si>
    <t xml:space="preserve">pakiet 12 </t>
  </si>
  <si>
    <t>pakiet 13 - Akcesoria do kardiomonitora typu F-CU8-11-VG1 (Producent DATEX - OHMEDA)</t>
  </si>
  <si>
    <t>pakiet 14 - Akcesoria do odbarczania odmy opłucnej</t>
  </si>
  <si>
    <t>pakiet 10 - Sprzęt do terapii HFNC dla noworodków</t>
  </si>
  <si>
    <t>SUMA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</si>
</sst>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zł&quot;;[Red]\-#,##0.00&quot; zł&quot;"/>
    <numFmt numFmtId="167" formatCode="#,##0.00&quot;     &quot;"/>
    <numFmt numFmtId="168" formatCode="#,##0.00\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#,##0.00\ &quot;zł&quot;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44" applyFont="1">
      <alignment/>
      <protection/>
    </xf>
    <xf numFmtId="0" fontId="24" fillId="0" borderId="0" xfId="44" applyFont="1">
      <alignment/>
      <protection/>
    </xf>
    <xf numFmtId="0" fontId="25" fillId="0" borderId="0" xfId="44" applyFont="1" applyAlignment="1">
      <alignment horizontal="center"/>
      <protection/>
    </xf>
    <xf numFmtId="0" fontId="25" fillId="0" borderId="0" xfId="44" applyFont="1">
      <alignment/>
      <protection/>
    </xf>
    <xf numFmtId="0" fontId="25" fillId="0" borderId="0" xfId="44" applyFont="1" applyAlignment="1">
      <alignment horizontal="justify"/>
      <protection/>
    </xf>
    <xf numFmtId="0" fontId="0" fillId="0" borderId="0" xfId="44" applyFont="1">
      <alignment/>
      <protection/>
    </xf>
    <xf numFmtId="0" fontId="0" fillId="0" borderId="0" xfId="0" applyFont="1" applyAlignment="1">
      <alignment/>
    </xf>
    <xf numFmtId="0" fontId="24" fillId="11" borderId="10" xfId="0" applyFont="1" applyFill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right"/>
    </xf>
    <xf numFmtId="0" fontId="23" fillId="11" borderId="1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7" fillId="11" borderId="10" xfId="0" applyFont="1" applyFill="1" applyBorder="1" applyAlignment="1">
      <alignment vertical="center" wrapText="1"/>
    </xf>
    <xf numFmtId="0" fontId="27" fillId="11" borderId="10" xfId="0" applyFont="1" applyFill="1" applyBorder="1" applyAlignment="1">
      <alignment horizontal="left" vertical="center" wrapText="1"/>
    </xf>
    <xf numFmtId="0" fontId="28" fillId="11" borderId="1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22" fillId="0" borderId="0" xfId="44" applyFont="1" applyBorder="1">
      <alignment/>
      <protection/>
    </xf>
    <xf numFmtId="0" fontId="21" fillId="0" borderId="0" xfId="44" applyFont="1" applyBorder="1">
      <alignment/>
      <protection/>
    </xf>
    <xf numFmtId="0" fontId="22" fillId="0" borderId="0" xfId="44" applyFont="1" applyBorder="1" applyAlignment="1">
      <alignment horizontal="center"/>
      <protection/>
    </xf>
    <xf numFmtId="0" fontId="22" fillId="0" borderId="0" xfId="0" applyFont="1" applyBorder="1" applyAlignment="1">
      <alignment/>
    </xf>
    <xf numFmtId="0" fontId="21" fillId="6" borderId="11" xfId="44" applyFont="1" applyFill="1" applyBorder="1">
      <alignment/>
      <protection/>
    </xf>
    <xf numFmtId="0" fontId="21" fillId="6" borderId="11" xfId="44" applyFont="1" applyFill="1" applyBorder="1" applyAlignment="1">
      <alignment horizontal="left" wrapText="1"/>
      <protection/>
    </xf>
    <xf numFmtId="0" fontId="21" fillId="6" borderId="11" xfId="44" applyFont="1" applyFill="1" applyBorder="1" applyAlignment="1">
      <alignment wrapText="1"/>
      <protection/>
    </xf>
    <xf numFmtId="0" fontId="21" fillId="6" borderId="11" xfId="45" applyFont="1" applyFill="1" applyBorder="1" applyAlignment="1">
      <alignment wrapText="1"/>
      <protection/>
    </xf>
    <xf numFmtId="0" fontId="33" fillId="0" borderId="11" xfId="0" applyFont="1" applyFill="1" applyBorder="1" applyAlignment="1">
      <alignment horizontal="left" vertical="center" wrapText="1"/>
    </xf>
    <xf numFmtId="0" fontId="30" fillId="0" borderId="0" xfId="44" applyFont="1" applyAlignment="1">
      <alignment horizontal="justify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11" borderId="11" xfId="0" applyFont="1" applyFill="1" applyBorder="1" applyAlignment="1">
      <alignment vertical="center" wrapText="1"/>
    </xf>
    <xf numFmtId="0" fontId="24" fillId="11" borderId="11" xfId="0" applyFont="1" applyFill="1" applyBorder="1" applyAlignment="1">
      <alignment wrapText="1"/>
    </xf>
    <xf numFmtId="0" fontId="23" fillId="11" borderId="11" xfId="0" applyFont="1" applyFill="1" applyBorder="1" applyAlignment="1">
      <alignment horizontal="right"/>
    </xf>
    <xf numFmtId="165" fontId="23" fillId="11" borderId="1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18" borderId="11" xfId="0" applyFont="1" applyFill="1" applyBorder="1" applyAlignment="1">
      <alignment/>
    </xf>
    <xf numFmtId="0" fontId="0" fillId="18" borderId="11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27" fillId="11" borderId="11" xfId="0" applyFont="1" applyFill="1" applyBorder="1" applyAlignment="1">
      <alignment vertical="center" wrapText="1"/>
    </xf>
    <xf numFmtId="0" fontId="27" fillId="11" borderId="11" xfId="0" applyFont="1" applyFill="1" applyBorder="1" applyAlignment="1">
      <alignment horizontal="left" vertical="center" wrapText="1"/>
    </xf>
    <xf numFmtId="0" fontId="28" fillId="11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wrapText="1"/>
    </xf>
    <xf numFmtId="0" fontId="24" fillId="11" borderId="11" xfId="44" applyFont="1" applyFill="1" applyBorder="1" applyAlignment="1">
      <alignment vertical="center"/>
      <protection/>
    </xf>
    <xf numFmtId="167" fontId="25" fillId="0" borderId="11" xfId="45" applyNumberFormat="1" applyFont="1" applyBorder="1" applyAlignment="1">
      <alignment horizontal="right" vertical="center" wrapText="1"/>
      <protection/>
    </xf>
    <xf numFmtId="0" fontId="25" fillId="0" borderId="0" xfId="44" applyFont="1" applyAlignment="1">
      <alignment vertical="center" wrapText="1"/>
      <protection/>
    </xf>
    <xf numFmtId="0" fontId="25" fillId="0" borderId="0" xfId="44" applyFont="1" applyAlignment="1">
      <alignment vertical="center"/>
      <protection/>
    </xf>
    <xf numFmtId="0" fontId="0" fillId="0" borderId="0" xfId="44" applyFont="1" applyAlignment="1">
      <alignment vertical="center"/>
      <protection/>
    </xf>
    <xf numFmtId="2" fontId="0" fillId="0" borderId="11" xfId="0" applyNumberFormat="1" applyFont="1" applyBorder="1" applyAlignment="1">
      <alignment vertical="center"/>
    </xf>
    <xf numFmtId="0" fontId="27" fillId="11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left" wrapText="1"/>
    </xf>
    <xf numFmtId="0" fontId="29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19" borderId="11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right"/>
    </xf>
    <xf numFmtId="0" fontId="25" fillId="11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30" fillId="11" borderId="11" xfId="0" applyFont="1" applyFill="1" applyBorder="1" applyAlignment="1">
      <alignment wrapText="1"/>
    </xf>
    <xf numFmtId="0" fontId="30" fillId="11" borderId="11" xfId="0" applyFont="1" applyFill="1" applyBorder="1" applyAlignment="1">
      <alignment horizontal="left" wrapText="1"/>
    </xf>
    <xf numFmtId="0" fontId="29" fillId="11" borderId="11" xfId="0" applyFont="1" applyFill="1" applyBorder="1" applyAlignment="1">
      <alignment wrapText="1"/>
    </xf>
    <xf numFmtId="0" fontId="25" fillId="11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18" borderId="12" xfId="0" applyFont="1" applyFill="1" applyBorder="1" applyAlignment="1">
      <alignment/>
    </xf>
    <xf numFmtId="0" fontId="0" fillId="19" borderId="11" xfId="0" applyFont="1" applyFill="1" applyBorder="1" applyAlignment="1">
      <alignment horizontal="left" wrapText="1"/>
    </xf>
    <xf numFmtId="0" fontId="33" fillId="0" borderId="0" xfId="0" applyFont="1" applyAlignment="1">
      <alignment wrapText="1"/>
    </xf>
    <xf numFmtId="2" fontId="0" fillId="0" borderId="11" xfId="0" applyNumberFormat="1" applyFont="1" applyBorder="1" applyAlignment="1">
      <alignment/>
    </xf>
    <xf numFmtId="2" fontId="0" fillId="19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left" wrapText="1"/>
    </xf>
    <xf numFmtId="0" fontId="26" fillId="11" borderId="11" xfId="44" applyFont="1" applyFill="1" applyBorder="1" applyAlignment="1">
      <alignment wrapText="1"/>
      <protection/>
    </xf>
    <xf numFmtId="0" fontId="32" fillId="20" borderId="11" xfId="44" applyFont="1" applyFill="1" applyBorder="1" applyAlignment="1">
      <alignment horizontal="left" wrapText="1"/>
      <protection/>
    </xf>
    <xf numFmtId="0" fontId="32" fillId="6" borderId="11" xfId="44" applyFont="1" applyFill="1" applyBorder="1" applyAlignment="1">
      <alignment horizontal="right" wrapText="1"/>
      <protection/>
    </xf>
    <xf numFmtId="0" fontId="31" fillId="6" borderId="11" xfId="0" applyFont="1" applyFill="1" applyBorder="1" applyAlignment="1">
      <alignment wrapText="1"/>
    </xf>
    <xf numFmtId="0" fontId="21" fillId="11" borderId="11" xfId="44" applyFont="1" applyFill="1" applyBorder="1" applyAlignment="1">
      <alignment wrapText="1"/>
      <protection/>
    </xf>
    <xf numFmtId="0" fontId="20" fillId="11" borderId="11" xfId="44" applyFont="1" applyFill="1" applyBorder="1" applyAlignment="1">
      <alignment horizontal="left" wrapText="1"/>
      <protection/>
    </xf>
    <xf numFmtId="0" fontId="0" fillId="0" borderId="0" xfId="44" applyFont="1" applyAlignment="1">
      <alignment horizontal="left"/>
      <protection/>
    </xf>
    <xf numFmtId="0" fontId="24" fillId="0" borderId="0" xfId="44" applyFont="1" applyBorder="1" applyAlignment="1">
      <alignment horizontal="left" wrapText="1"/>
      <protection/>
    </xf>
    <xf numFmtId="0" fontId="21" fillId="11" borderId="11" xfId="44" applyFont="1" applyFill="1" applyBorder="1" applyAlignment="1">
      <alignment horizontal="left" wrapText="1"/>
      <protection/>
    </xf>
    <xf numFmtId="0" fontId="33" fillId="0" borderId="11" xfId="0" applyFont="1" applyFill="1" applyBorder="1" applyAlignment="1">
      <alignment vertical="center" wrapText="1"/>
    </xf>
    <xf numFmtId="2" fontId="26" fillId="6" borderId="11" xfId="44" applyNumberFormat="1" applyFont="1" applyFill="1" applyBorder="1" applyAlignment="1">
      <alignment horizontal="right"/>
      <protection/>
    </xf>
    <xf numFmtId="0" fontId="21" fillId="11" borderId="11" xfId="44" applyFont="1" applyFill="1" applyBorder="1" applyAlignment="1">
      <alignment vertical="center" wrapText="1"/>
      <protection/>
    </xf>
    <xf numFmtId="0" fontId="21" fillId="11" borderId="11" xfId="44" applyFont="1" applyFill="1" applyBorder="1" applyAlignment="1">
      <alignment horizontal="left" vertical="center" wrapText="1"/>
      <protection/>
    </xf>
    <xf numFmtId="0" fontId="20" fillId="11" borderId="11" xfId="44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vertical="center"/>
    </xf>
    <xf numFmtId="0" fontId="24" fillId="11" borderId="11" xfId="44" applyFont="1" applyFill="1" applyBorder="1" applyAlignment="1">
      <alignment vertical="center" wrapText="1"/>
      <protection/>
    </xf>
    <xf numFmtId="0" fontId="33" fillId="0" borderId="11" xfId="0" applyFont="1" applyBorder="1" applyAlignment="1">
      <alignment vertical="center" wrapText="1"/>
    </xf>
    <xf numFmtId="0" fontId="25" fillId="0" borderId="11" xfId="44" applyFont="1" applyFill="1" applyBorder="1" applyAlignment="1">
      <alignment horizontal="center" vertical="center" wrapText="1"/>
      <protection/>
    </xf>
    <xf numFmtId="0" fontId="25" fillId="20" borderId="11" xfId="44" applyFont="1" applyFill="1" applyBorder="1" applyAlignment="1">
      <alignment horizontal="left" vertical="center" wrapText="1"/>
      <protection/>
    </xf>
    <xf numFmtId="2" fontId="25" fillId="0" borderId="11" xfId="44" applyNumberFormat="1" applyFont="1" applyFill="1" applyBorder="1" applyAlignment="1">
      <alignment horizontal="right" vertical="center"/>
      <protection/>
    </xf>
    <xf numFmtId="0" fontId="25" fillId="20" borderId="11" xfId="44" applyFont="1" applyFill="1" applyBorder="1" applyAlignment="1">
      <alignment horizontal="center" vertical="center" wrapText="1"/>
      <protection/>
    </xf>
    <xf numFmtId="0" fontId="25" fillId="6" borderId="11" xfId="44" applyFont="1" applyFill="1" applyBorder="1" applyAlignment="1">
      <alignment horizontal="right" vertical="center" wrapText="1"/>
      <protection/>
    </xf>
    <xf numFmtId="0" fontId="0" fillId="6" borderId="11" xfId="0" applyFont="1" applyFill="1" applyBorder="1" applyAlignment="1">
      <alignment vertical="center" wrapText="1"/>
    </xf>
    <xf numFmtId="0" fontId="25" fillId="6" borderId="11" xfId="44" applyFont="1" applyFill="1" applyBorder="1" applyAlignment="1">
      <alignment horizontal="center" vertical="center" wrapText="1"/>
      <protection/>
    </xf>
    <xf numFmtId="0" fontId="25" fillId="6" borderId="11" xfId="44" applyFont="1" applyFill="1" applyBorder="1" applyAlignment="1">
      <alignment horizontal="left" vertical="center" wrapText="1"/>
      <protection/>
    </xf>
    <xf numFmtId="167" fontId="25" fillId="6" borderId="11" xfId="44" applyNumberFormat="1" applyFont="1" applyFill="1" applyBorder="1" applyAlignment="1">
      <alignment horizontal="right" vertical="center"/>
      <protection/>
    </xf>
    <xf numFmtId="0" fontId="24" fillId="6" borderId="11" xfId="44" applyFont="1" applyFill="1" applyBorder="1" applyAlignment="1">
      <alignment horizontal="justify" vertical="center" wrapText="1"/>
      <protection/>
    </xf>
    <xf numFmtId="2" fontId="26" fillId="6" borderId="11" xfId="44" applyNumberFormat="1" applyFont="1" applyFill="1" applyBorder="1" applyAlignment="1">
      <alignment horizontal="right" vertical="center"/>
      <protection/>
    </xf>
    <xf numFmtId="2" fontId="32" fillId="0" borderId="11" xfId="44" applyNumberFormat="1" applyFont="1" applyFill="1" applyBorder="1" applyAlignment="1">
      <alignment horizontal="right"/>
      <protection/>
    </xf>
    <xf numFmtId="0" fontId="34" fillId="21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wrapText="1"/>
    </xf>
    <xf numFmtId="0" fontId="31" fillId="0" borderId="0" xfId="44" applyFont="1" applyBorder="1">
      <alignment/>
      <protection/>
    </xf>
    <xf numFmtId="0" fontId="31" fillId="0" borderId="0" xfId="44" applyFont="1" applyBorder="1" applyAlignment="1">
      <alignment horizontal="left"/>
      <protection/>
    </xf>
    <xf numFmtId="0" fontId="3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0" fontId="19" fillId="11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horizontal="left" vertical="center" wrapText="1"/>
    </xf>
    <xf numFmtId="0" fontId="23" fillId="18" borderId="12" xfId="0" applyFont="1" applyFill="1" applyBorder="1" applyAlignment="1">
      <alignment/>
    </xf>
    <xf numFmtId="0" fontId="23" fillId="19" borderId="11" xfId="0" applyFont="1" applyFill="1" applyBorder="1" applyAlignment="1">
      <alignment horizontal="left" vertical="center" wrapText="1"/>
    </xf>
    <xf numFmtId="0" fontId="23" fillId="19" borderId="11" xfId="0" applyFont="1" applyFill="1" applyBorder="1" applyAlignment="1">
      <alignment horizontal="center"/>
    </xf>
    <xf numFmtId="0" fontId="23" fillId="19" borderId="11" xfId="0" applyFont="1" applyFill="1" applyBorder="1" applyAlignment="1">
      <alignment horizontal="right"/>
    </xf>
    <xf numFmtId="2" fontId="23" fillId="19" borderId="1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2" fillId="11" borderId="11" xfId="0" applyFont="1" applyFill="1" applyBorder="1" applyAlignment="1">
      <alignment wrapText="1"/>
    </xf>
    <xf numFmtId="0" fontId="22" fillId="11" borderId="11" xfId="0" applyFont="1" applyFill="1" applyBorder="1" applyAlignment="1">
      <alignment horizontal="left" wrapText="1"/>
    </xf>
    <xf numFmtId="0" fontId="21" fillId="11" borderId="11" xfId="0" applyFont="1" applyFill="1" applyBorder="1" applyAlignment="1">
      <alignment wrapText="1"/>
    </xf>
    <xf numFmtId="0" fontId="21" fillId="11" borderId="11" xfId="0" applyFont="1" applyFill="1" applyBorder="1" applyAlignment="1">
      <alignment horizontal="left" wrapText="1"/>
    </xf>
    <xf numFmtId="0" fontId="20" fillId="11" borderId="11" xfId="0" applyFont="1" applyFill="1" applyBorder="1" applyAlignment="1">
      <alignment wrapText="1"/>
    </xf>
    <xf numFmtId="2" fontId="23" fillId="11" borderId="11" xfId="0" applyNumberFormat="1" applyFont="1" applyFill="1" applyBorder="1" applyAlignment="1">
      <alignment/>
    </xf>
    <xf numFmtId="2" fontId="24" fillId="11" borderId="11" xfId="44" applyNumberFormat="1" applyFont="1" applyFill="1" applyBorder="1">
      <alignment/>
      <protection/>
    </xf>
    <xf numFmtId="0" fontId="27" fillId="11" borderId="11" xfId="44" applyFont="1" applyFill="1" applyBorder="1" applyAlignment="1">
      <alignment vertical="center"/>
      <protection/>
    </xf>
    <xf numFmtId="0" fontId="27" fillId="11" borderId="11" xfId="44" applyFont="1" applyFill="1" applyBorder="1" applyAlignment="1">
      <alignment horizontal="justify" vertical="center"/>
      <protection/>
    </xf>
    <xf numFmtId="0" fontId="27" fillId="11" borderId="11" xfId="44" applyFont="1" applyFill="1" applyBorder="1" applyAlignment="1">
      <alignment horizontal="left" vertical="center" wrapText="1"/>
      <protection/>
    </xf>
    <xf numFmtId="0" fontId="27" fillId="11" borderId="11" xfId="44" applyFont="1" applyFill="1" applyBorder="1" applyAlignment="1">
      <alignment vertical="center" wrapText="1"/>
      <protection/>
    </xf>
    <xf numFmtId="0" fontId="27" fillId="11" borderId="11" xfId="45" applyFont="1" applyFill="1" applyBorder="1" applyAlignment="1">
      <alignment vertical="center" wrapText="1"/>
      <protection/>
    </xf>
    <xf numFmtId="0" fontId="30" fillId="0" borderId="0" xfId="44" applyFont="1" applyAlignment="1">
      <alignment vertical="center"/>
      <protection/>
    </xf>
    <xf numFmtId="0" fontId="29" fillId="0" borderId="0" xfId="44" applyFont="1" applyAlignment="1">
      <alignment vertical="center"/>
      <protection/>
    </xf>
    <xf numFmtId="0" fontId="29" fillId="0" borderId="0" xfId="0" applyFont="1" applyAlignment="1">
      <alignment vertical="center"/>
    </xf>
    <xf numFmtId="0" fontId="24" fillId="11" borderId="11" xfId="44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25" fillId="0" borderId="11" xfId="44" applyNumberFormat="1" applyFont="1" applyFill="1" applyBorder="1" applyAlignment="1">
      <alignment/>
      <protection/>
    </xf>
    <xf numFmtId="0" fontId="25" fillId="0" borderId="0" xfId="44" applyFont="1" applyBorder="1">
      <alignment/>
      <protection/>
    </xf>
    <xf numFmtId="0" fontId="25" fillId="0" borderId="0" xfId="0" applyFont="1" applyBorder="1" applyAlignment="1">
      <alignment/>
    </xf>
    <xf numFmtId="0" fontId="25" fillId="19" borderId="11" xfId="44" applyFont="1" applyFill="1" applyBorder="1">
      <alignment/>
      <protection/>
    </xf>
    <xf numFmtId="0" fontId="25" fillId="19" borderId="11" xfId="44" applyFont="1" applyFill="1" applyBorder="1" applyAlignment="1">
      <alignment horizontal="center"/>
      <protection/>
    </xf>
    <xf numFmtId="0" fontId="24" fillId="22" borderId="11" xfId="44" applyFont="1" applyFill="1" applyBorder="1" applyAlignment="1">
      <alignment horizontal="right"/>
      <protection/>
    </xf>
    <xf numFmtId="2" fontId="24" fillId="22" borderId="11" xfId="44" applyNumberFormat="1" applyFont="1" applyFill="1" applyBorder="1">
      <alignment/>
      <protection/>
    </xf>
    <xf numFmtId="0" fontId="30" fillId="11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3" fillId="11" borderId="10" xfId="0" applyNumberFormat="1" applyFont="1" applyFill="1" applyBorder="1" applyAlignment="1">
      <alignment/>
    </xf>
    <xf numFmtId="174" fontId="25" fillId="0" borderId="11" xfId="44" applyNumberFormat="1" applyFont="1" applyFill="1" applyBorder="1" applyAlignment="1">
      <alignment horizontal="right" vertical="center"/>
      <protection/>
    </xf>
    <xf numFmtId="174" fontId="26" fillId="6" borderId="11" xfId="44" applyNumberFormat="1" applyFont="1" applyFill="1" applyBorder="1" applyAlignment="1">
      <alignment horizontal="right" vertical="center"/>
      <protection/>
    </xf>
    <xf numFmtId="49" fontId="0" fillId="0" borderId="0" xfId="0" applyNumberFormat="1" applyAlignment="1">
      <alignment/>
    </xf>
    <xf numFmtId="0" fontId="23" fillId="0" borderId="11" xfId="0" applyFont="1" applyBorder="1" applyAlignment="1">
      <alignment/>
    </xf>
    <xf numFmtId="0" fontId="21" fillId="11" borderId="11" xfId="44" applyFont="1" applyFill="1" applyBorder="1" applyAlignment="1">
      <alignment horizontal="right" vertical="center" wrapText="1"/>
      <protection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21" fillId="11" borderId="13" xfId="44" applyFont="1" applyFill="1" applyBorder="1" applyAlignment="1">
      <alignment horizontal="left" wrapText="1"/>
      <protection/>
    </xf>
    <xf numFmtId="0" fontId="20" fillId="11" borderId="13" xfId="44" applyFont="1" applyFill="1" applyBorder="1" applyAlignment="1">
      <alignment horizontal="left" wrapText="1"/>
      <protection/>
    </xf>
    <xf numFmtId="0" fontId="32" fillId="6" borderId="12" xfId="44" applyFont="1" applyFill="1" applyBorder="1" applyAlignment="1">
      <alignment horizontal="left" wrapText="1"/>
      <protection/>
    </xf>
    <xf numFmtId="167" fontId="32" fillId="6" borderId="12" xfId="44" applyNumberFormat="1" applyFont="1" applyFill="1" applyBorder="1" applyAlignment="1">
      <alignment horizontal="right"/>
      <protection/>
    </xf>
    <xf numFmtId="0" fontId="26" fillId="6" borderId="12" xfId="44" applyFont="1" applyFill="1" applyBorder="1" applyAlignment="1">
      <alignment horizontal="justify" wrapText="1"/>
      <protection/>
    </xf>
    <xf numFmtId="0" fontId="3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3" fillId="23" borderId="11" xfId="0" applyFont="1" applyFill="1" applyBorder="1" applyAlignment="1">
      <alignment horizontal="center" vertical="center" wrapText="1"/>
    </xf>
    <xf numFmtId="0" fontId="32" fillId="0" borderId="0" xfId="44" applyFont="1" applyBorder="1" applyAlignment="1">
      <alignment horizontal="left" wrapText="1"/>
      <protection/>
    </xf>
    <xf numFmtId="0" fontId="24" fillId="19" borderId="11" xfId="44" applyFont="1" applyFill="1" applyBorder="1">
      <alignment/>
      <protection/>
    </xf>
    <xf numFmtId="0" fontId="23" fillId="18" borderId="11" xfId="0" applyFont="1" applyFill="1" applyBorder="1" applyAlignment="1">
      <alignment/>
    </xf>
    <xf numFmtId="0" fontId="24" fillId="11" borderId="11" xfId="44" applyFont="1" applyFill="1" applyBorder="1" applyAlignment="1">
      <alignment horizontal="right"/>
      <protection/>
    </xf>
    <xf numFmtId="0" fontId="21" fillId="11" borderId="13" xfId="44" applyFont="1" applyFill="1" applyBorder="1" applyAlignment="1">
      <alignment horizontal="right" vertical="center" wrapText="1"/>
      <protection/>
    </xf>
    <xf numFmtId="0" fontId="21" fillId="11" borderId="14" xfId="44" applyFont="1" applyFill="1" applyBorder="1" applyAlignment="1">
      <alignment horizontal="right" vertical="center" wrapText="1"/>
      <protection/>
    </xf>
    <xf numFmtId="0" fontId="21" fillId="11" borderId="12" xfId="44" applyFont="1" applyFill="1" applyBorder="1" applyAlignment="1">
      <alignment horizontal="righ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"/>
  <sheetViews>
    <sheetView view="pageBreakPreview" zoomScaleSheetLayoutView="100" zoomScalePageLayoutView="0" workbookViewId="0" topLeftCell="A1">
      <selection activeCell="B15" sqref="B15"/>
    </sheetView>
  </sheetViews>
  <sheetFormatPr defaultColWidth="11.57421875" defaultRowHeight="12.75"/>
  <cols>
    <col min="1" max="1" width="4.28125" style="20" customWidth="1"/>
    <col min="2" max="2" width="39.00390625" style="20" customWidth="1"/>
    <col min="3" max="3" width="5.140625" style="22" customWidth="1"/>
    <col min="4" max="4" width="9.28125" style="20" customWidth="1"/>
    <col min="5" max="5" width="10.28125" style="20" customWidth="1"/>
    <col min="6" max="6" width="11.57421875" style="20" customWidth="1"/>
    <col min="7" max="7" width="13.57421875" style="20" customWidth="1"/>
    <col min="8" max="8" width="14.140625" style="20" customWidth="1"/>
    <col min="9" max="250" width="11.57421875" style="20" customWidth="1"/>
    <col min="251" max="16384" width="11.57421875" style="23" customWidth="1"/>
  </cols>
  <sheetData>
    <row r="1" ht="30.75" customHeight="1">
      <c r="B1" s="21" t="s">
        <v>111</v>
      </c>
    </row>
    <row r="2" spans="1:8" ht="22.5">
      <c r="A2" s="24" t="s">
        <v>1</v>
      </c>
      <c r="B2" s="24" t="s">
        <v>6</v>
      </c>
      <c r="C2" s="25" t="s">
        <v>4</v>
      </c>
      <c r="D2" s="26" t="s">
        <v>2</v>
      </c>
      <c r="E2" s="27" t="s">
        <v>8</v>
      </c>
      <c r="F2" s="27" t="s">
        <v>9</v>
      </c>
      <c r="G2" s="27" t="s">
        <v>10</v>
      </c>
      <c r="H2" s="27" t="s">
        <v>11</v>
      </c>
    </row>
    <row r="3" spans="1:250" s="144" customFormat="1" ht="39" customHeight="1">
      <c r="A3" s="138">
        <v>1</v>
      </c>
      <c r="B3" s="28" t="s">
        <v>25</v>
      </c>
      <c r="C3" s="139" t="s">
        <v>3</v>
      </c>
      <c r="D3" s="140">
        <v>10</v>
      </c>
      <c r="E3" s="141"/>
      <c r="F3" s="142">
        <f>E3*1.08</f>
        <v>0</v>
      </c>
      <c r="G3" s="142">
        <f>E3*D3</f>
        <v>0</v>
      </c>
      <c r="H3" s="142">
        <f>F3*D3</f>
        <v>0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</row>
    <row r="4" spans="1:250" s="144" customFormat="1" ht="42" customHeight="1">
      <c r="A4" s="138">
        <v>2</v>
      </c>
      <c r="B4" s="28" t="s">
        <v>26</v>
      </c>
      <c r="C4" s="139" t="s">
        <v>3</v>
      </c>
      <c r="D4" s="140">
        <v>200</v>
      </c>
      <c r="E4" s="141"/>
      <c r="F4" s="142">
        <f>E4*1.08</f>
        <v>0</v>
      </c>
      <c r="G4" s="142">
        <f>E4*D4</f>
        <v>0</v>
      </c>
      <c r="H4" s="142">
        <f>F4*D4</f>
        <v>0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</row>
    <row r="5" spans="1:250" s="144" customFormat="1" ht="21.75" customHeight="1">
      <c r="A5" s="145"/>
      <c r="B5" s="170" t="s">
        <v>122</v>
      </c>
      <c r="C5" s="146"/>
      <c r="D5" s="145"/>
      <c r="E5" s="145"/>
      <c r="F5" s="147"/>
      <c r="G5" s="148"/>
      <c r="H5" s="148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</row>
  </sheetData>
  <sheetProtection/>
  <printOptions/>
  <pageMargins left="0.5541666666666667" right="0.2916666666666667" top="0.33125" bottom="0.9840277777777778" header="0.5118055555555556" footer="0.5118055555555556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3.57421875" style="15" customWidth="1"/>
    <col min="2" max="2" width="39.421875" style="15" customWidth="1"/>
    <col min="3" max="3" width="5.00390625" style="15" customWidth="1"/>
    <col min="4" max="4" width="5.8515625" style="15" customWidth="1"/>
    <col min="5" max="6" width="9.140625" style="15" customWidth="1"/>
    <col min="7" max="7" width="10.7109375" style="15" customWidth="1"/>
    <col min="8" max="16384" width="9.140625" style="15" customWidth="1"/>
  </cols>
  <sheetData>
    <row r="1" ht="15.75" customHeight="1">
      <c r="B1" s="67" t="s">
        <v>118</v>
      </c>
    </row>
    <row r="2" spans="1:8" s="59" customFormat="1" ht="37.5" customHeight="1">
      <c r="A2" s="68" t="s">
        <v>5</v>
      </c>
      <c r="B2" s="69" t="s">
        <v>6</v>
      </c>
      <c r="C2" s="68" t="s">
        <v>13</v>
      </c>
      <c r="D2" s="69" t="s">
        <v>0</v>
      </c>
      <c r="E2" s="69" t="s">
        <v>8</v>
      </c>
      <c r="F2" s="70" t="s">
        <v>9</v>
      </c>
      <c r="G2" s="70" t="s">
        <v>10</v>
      </c>
      <c r="H2" s="70" t="s">
        <v>11</v>
      </c>
    </row>
    <row r="3" spans="1:8" s="61" customFormat="1" ht="63" customHeight="1">
      <c r="A3" s="71">
        <v>1</v>
      </c>
      <c r="B3" s="75" t="s">
        <v>51</v>
      </c>
      <c r="C3" s="72" t="s">
        <v>14</v>
      </c>
      <c r="D3" s="72">
        <v>500</v>
      </c>
      <c r="E3" s="78"/>
      <c r="F3" s="76"/>
      <c r="G3" s="76"/>
      <c r="H3" s="76"/>
    </row>
    <row r="4" spans="1:8" s="61" customFormat="1" ht="15.75" customHeight="1">
      <c r="A4" s="73"/>
      <c r="B4" s="74"/>
      <c r="C4" s="74"/>
      <c r="D4" s="63"/>
      <c r="E4" s="64"/>
      <c r="F4" s="64" t="s">
        <v>12</v>
      </c>
      <c r="G4" s="77">
        <f>SUM(G3)</f>
        <v>0</v>
      </c>
      <c r="H4" s="77">
        <f>SUM(H3)</f>
        <v>0</v>
      </c>
    </row>
    <row r="5" s="61" customFormat="1" ht="12.7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B35" sqref="B35"/>
    </sheetView>
  </sheetViews>
  <sheetFormatPr defaultColWidth="9.140625" defaultRowHeight="12.75"/>
  <cols>
    <col min="1" max="1" width="5.140625" style="112" customWidth="1"/>
    <col min="2" max="2" width="65.57421875" style="114" customWidth="1"/>
    <col min="3" max="3" width="7.28125" style="112" customWidth="1"/>
    <col min="4" max="5" width="9.140625" style="112" customWidth="1"/>
    <col min="6" max="6" width="9.8515625" style="112" customWidth="1"/>
    <col min="7" max="8" width="10.57421875" style="112" customWidth="1"/>
    <col min="9" max="16384" width="9.140625" style="112" customWidth="1"/>
  </cols>
  <sheetData>
    <row r="1" spans="1:8" ht="28.5">
      <c r="A1" s="110"/>
      <c r="B1" s="169" t="s">
        <v>119</v>
      </c>
      <c r="C1" s="110"/>
      <c r="D1" s="111"/>
      <c r="E1" s="110"/>
      <c r="F1" s="110"/>
      <c r="G1" s="110"/>
      <c r="H1" s="110"/>
    </row>
    <row r="2" spans="1:8" s="113" customFormat="1" ht="22.5">
      <c r="A2" s="83" t="s">
        <v>5</v>
      </c>
      <c r="B2" s="87" t="s">
        <v>6</v>
      </c>
      <c r="C2" s="87" t="s">
        <v>7</v>
      </c>
      <c r="D2" s="161" t="s">
        <v>2</v>
      </c>
      <c r="E2" s="161" t="s">
        <v>8</v>
      </c>
      <c r="F2" s="162" t="s">
        <v>9</v>
      </c>
      <c r="G2" s="84" t="s">
        <v>10</v>
      </c>
      <c r="H2" s="84" t="s">
        <v>11</v>
      </c>
    </row>
    <row r="3" spans="1:8" ht="15">
      <c r="A3" s="79" t="s">
        <v>15</v>
      </c>
      <c r="B3" s="108" t="s">
        <v>62</v>
      </c>
      <c r="C3" s="166">
        <v>10</v>
      </c>
      <c r="D3" s="80" t="s">
        <v>23</v>
      </c>
      <c r="E3" s="166"/>
      <c r="F3" s="107"/>
      <c r="G3" s="107"/>
      <c r="H3" s="107"/>
    </row>
    <row r="4" spans="1:8" ht="21" customHeight="1">
      <c r="A4" s="79" t="s">
        <v>16</v>
      </c>
      <c r="B4" s="108" t="s">
        <v>63</v>
      </c>
      <c r="C4" s="166">
        <v>100</v>
      </c>
      <c r="D4" s="80" t="s">
        <v>3</v>
      </c>
      <c r="E4" s="166"/>
      <c r="F4" s="107"/>
      <c r="G4" s="107"/>
      <c r="H4" s="107"/>
    </row>
    <row r="5" spans="1:8" ht="20.25" customHeight="1">
      <c r="A5" s="79" t="s">
        <v>17</v>
      </c>
      <c r="B5" s="108" t="s">
        <v>64</v>
      </c>
      <c r="C5" s="166">
        <v>100</v>
      </c>
      <c r="D5" s="80" t="s">
        <v>3</v>
      </c>
      <c r="E5" s="166"/>
      <c r="F5" s="107"/>
      <c r="G5" s="107"/>
      <c r="H5" s="107"/>
    </row>
    <row r="6" spans="1:8" ht="22.5" customHeight="1">
      <c r="A6" s="79" t="s">
        <v>18</v>
      </c>
      <c r="B6" s="108" t="s">
        <v>65</v>
      </c>
      <c r="C6" s="166">
        <v>50</v>
      </c>
      <c r="D6" s="80" t="s">
        <v>3</v>
      </c>
      <c r="E6" s="166"/>
      <c r="F6" s="107"/>
      <c r="G6" s="107"/>
      <c r="H6" s="107"/>
    </row>
    <row r="7" spans="1:8" ht="21" customHeight="1">
      <c r="A7" s="79" t="s">
        <v>19</v>
      </c>
      <c r="B7" s="108" t="s">
        <v>66</v>
      </c>
      <c r="C7" s="166">
        <v>300</v>
      </c>
      <c r="D7" s="80" t="s">
        <v>3</v>
      </c>
      <c r="E7" s="166"/>
      <c r="F7" s="107"/>
      <c r="G7" s="107"/>
      <c r="H7" s="107"/>
    </row>
    <row r="8" spans="1:8" ht="22.5" customHeight="1">
      <c r="A8" s="79" t="s">
        <v>20</v>
      </c>
      <c r="B8" s="108" t="s">
        <v>67</v>
      </c>
      <c r="C8" s="166">
        <v>300</v>
      </c>
      <c r="D8" s="80" t="s">
        <v>3</v>
      </c>
      <c r="E8" s="166"/>
      <c r="F8" s="107"/>
      <c r="G8" s="107"/>
      <c r="H8" s="107"/>
    </row>
    <row r="9" spans="1:8" ht="24">
      <c r="A9" s="79" t="s">
        <v>21</v>
      </c>
      <c r="B9" s="108" t="s">
        <v>68</v>
      </c>
      <c r="C9" s="166">
        <v>50</v>
      </c>
      <c r="D9" s="80" t="s">
        <v>3</v>
      </c>
      <c r="E9" s="167"/>
      <c r="F9" s="107"/>
      <c r="G9" s="107"/>
      <c r="H9" s="107"/>
    </row>
    <row r="10" spans="1:8" ht="24">
      <c r="A10" s="79" t="s">
        <v>22</v>
      </c>
      <c r="B10" s="108" t="s">
        <v>69</v>
      </c>
      <c r="C10" s="166">
        <v>50</v>
      </c>
      <c r="D10" s="80" t="s">
        <v>3</v>
      </c>
      <c r="E10" s="167"/>
      <c r="F10" s="107"/>
      <c r="G10" s="107"/>
      <c r="H10" s="107"/>
    </row>
    <row r="11" spans="1:8" ht="24">
      <c r="A11" s="79" t="s">
        <v>52</v>
      </c>
      <c r="B11" s="108" t="s">
        <v>70</v>
      </c>
      <c r="C11" s="166">
        <v>10</v>
      </c>
      <c r="D11" s="80" t="s">
        <v>3</v>
      </c>
      <c r="E11" s="167"/>
      <c r="F11" s="107"/>
      <c r="G11" s="107"/>
      <c r="H11" s="107"/>
    </row>
    <row r="12" spans="1:8" ht="27.75" customHeight="1">
      <c r="A12" s="79" t="s">
        <v>53</v>
      </c>
      <c r="B12" s="108" t="s">
        <v>71</v>
      </c>
      <c r="C12" s="166">
        <v>10</v>
      </c>
      <c r="D12" s="80" t="s">
        <v>3</v>
      </c>
      <c r="E12" s="167"/>
      <c r="F12" s="107"/>
      <c r="G12" s="107"/>
      <c r="H12" s="107"/>
    </row>
    <row r="13" spans="1:8" ht="30" customHeight="1">
      <c r="A13" s="79" t="s">
        <v>54</v>
      </c>
      <c r="B13" s="108" t="s">
        <v>72</v>
      </c>
      <c r="C13" s="166">
        <v>10</v>
      </c>
      <c r="D13" s="80" t="s">
        <v>3</v>
      </c>
      <c r="E13" s="167"/>
      <c r="F13" s="107"/>
      <c r="G13" s="107"/>
      <c r="H13" s="107"/>
    </row>
    <row r="14" spans="1:8" ht="33.75" customHeight="1">
      <c r="A14" s="79" t="s">
        <v>55</v>
      </c>
      <c r="B14" s="108" t="s">
        <v>73</v>
      </c>
      <c r="C14" s="166">
        <v>10</v>
      </c>
      <c r="D14" s="80" t="s">
        <v>3</v>
      </c>
      <c r="E14" s="167"/>
      <c r="F14" s="107"/>
      <c r="G14" s="107"/>
      <c r="H14" s="107"/>
    </row>
    <row r="15" spans="1:8" ht="33.75" customHeight="1">
      <c r="A15" s="79" t="s">
        <v>56</v>
      </c>
      <c r="B15" s="108" t="s">
        <v>74</v>
      </c>
      <c r="C15" s="166">
        <v>10</v>
      </c>
      <c r="D15" s="80" t="s">
        <v>3</v>
      </c>
      <c r="E15" s="167"/>
      <c r="F15" s="107"/>
      <c r="G15" s="107"/>
      <c r="H15" s="107"/>
    </row>
    <row r="16" spans="1:8" ht="35.25" customHeight="1">
      <c r="A16" s="79" t="s">
        <v>57</v>
      </c>
      <c r="B16" s="108" t="s">
        <v>75</v>
      </c>
      <c r="C16" s="166">
        <v>10</v>
      </c>
      <c r="D16" s="80" t="s">
        <v>3</v>
      </c>
      <c r="E16" s="167"/>
      <c r="F16" s="107"/>
      <c r="G16" s="107"/>
      <c r="H16" s="107"/>
    </row>
    <row r="17" spans="1:8" ht="84.75">
      <c r="A17" s="79" t="s">
        <v>58</v>
      </c>
      <c r="B17" s="109" t="s">
        <v>76</v>
      </c>
      <c r="C17" s="166">
        <v>100</v>
      </c>
      <c r="D17" s="80" t="s">
        <v>3</v>
      </c>
      <c r="E17" s="166"/>
      <c r="F17" s="107"/>
      <c r="G17" s="107"/>
      <c r="H17" s="107"/>
    </row>
    <row r="18" spans="1:8" ht="93.75" customHeight="1">
      <c r="A18" s="79" t="s">
        <v>59</v>
      </c>
      <c r="B18" s="109" t="s">
        <v>77</v>
      </c>
      <c r="C18" s="95">
        <v>100</v>
      </c>
      <c r="D18" s="80" t="s">
        <v>3</v>
      </c>
      <c r="E18" s="166"/>
      <c r="F18" s="107"/>
      <c r="G18" s="107"/>
      <c r="H18" s="107"/>
    </row>
    <row r="19" spans="1:8" ht="99" customHeight="1">
      <c r="A19" s="79" t="s">
        <v>60</v>
      </c>
      <c r="B19" s="109" t="s">
        <v>78</v>
      </c>
      <c r="C19" s="166">
        <v>150</v>
      </c>
      <c r="D19" s="80" t="s">
        <v>3</v>
      </c>
      <c r="E19" s="166"/>
      <c r="F19" s="107"/>
      <c r="G19" s="107"/>
      <c r="H19" s="107"/>
    </row>
    <row r="20" spans="1:8" ht="84">
      <c r="A20" s="79" t="s">
        <v>61</v>
      </c>
      <c r="B20" s="108" t="s">
        <v>79</v>
      </c>
      <c r="C20" s="166">
        <v>100</v>
      </c>
      <c r="D20" s="80" t="s">
        <v>3</v>
      </c>
      <c r="E20" s="166"/>
      <c r="F20" s="107"/>
      <c r="G20" s="107"/>
      <c r="H20" s="107"/>
    </row>
    <row r="21" spans="1:8" ht="84">
      <c r="A21" s="79" t="s">
        <v>85</v>
      </c>
      <c r="B21" s="108" t="s">
        <v>80</v>
      </c>
      <c r="C21" s="166">
        <v>50</v>
      </c>
      <c r="D21" s="80" t="s">
        <v>3</v>
      </c>
      <c r="E21" s="166"/>
      <c r="F21" s="107"/>
      <c r="G21" s="107"/>
      <c r="H21" s="107"/>
    </row>
    <row r="22" spans="1:8" ht="29.25" customHeight="1">
      <c r="A22" s="79" t="s">
        <v>86</v>
      </c>
      <c r="B22" s="108" t="s">
        <v>81</v>
      </c>
      <c r="C22" s="166">
        <v>300</v>
      </c>
      <c r="D22" s="80" t="s">
        <v>3</v>
      </c>
      <c r="E22" s="166"/>
      <c r="F22" s="107"/>
      <c r="G22" s="107"/>
      <c r="H22" s="107"/>
    </row>
    <row r="23" spans="1:8" ht="18.75" customHeight="1">
      <c r="A23" s="79" t="s">
        <v>87</v>
      </c>
      <c r="B23" s="108" t="s">
        <v>82</v>
      </c>
      <c r="C23" s="166">
        <v>150</v>
      </c>
      <c r="D23" s="80" t="s">
        <v>23</v>
      </c>
      <c r="E23" s="166"/>
      <c r="F23" s="107"/>
      <c r="G23" s="107"/>
      <c r="H23" s="107"/>
    </row>
    <row r="24" spans="1:8" ht="18.75" customHeight="1">
      <c r="A24" s="79" t="s">
        <v>88</v>
      </c>
      <c r="B24" s="108" t="s">
        <v>83</v>
      </c>
      <c r="C24" s="166">
        <v>100</v>
      </c>
      <c r="D24" s="80" t="s">
        <v>3</v>
      </c>
      <c r="E24" s="166"/>
      <c r="F24" s="107"/>
      <c r="G24" s="107"/>
      <c r="H24" s="107"/>
    </row>
    <row r="25" spans="1:8" ht="20.25" customHeight="1">
      <c r="A25" s="79" t="s">
        <v>89</v>
      </c>
      <c r="B25" s="108" t="s">
        <v>84</v>
      </c>
      <c r="C25" s="166">
        <v>200</v>
      </c>
      <c r="D25" s="80" t="s">
        <v>3</v>
      </c>
      <c r="E25" s="166"/>
      <c r="F25" s="107"/>
      <c r="G25" s="107"/>
      <c r="H25" s="107"/>
    </row>
    <row r="26" spans="1:8" ht="15">
      <c r="A26" s="81"/>
      <c r="B26" s="82" t="s">
        <v>122</v>
      </c>
      <c r="C26" s="168"/>
      <c r="D26" s="163"/>
      <c r="E26" s="164"/>
      <c r="F26" s="165"/>
      <c r="G26" s="89"/>
      <c r="H26" s="89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3.7109375" style="15" customWidth="1"/>
    <col min="2" max="2" width="43.8515625" style="67" customWidth="1"/>
    <col min="3" max="3" width="7.28125" style="15" customWidth="1"/>
    <col min="4" max="6" width="9.140625" style="15" customWidth="1"/>
    <col min="7" max="7" width="11.140625" style="15" customWidth="1"/>
    <col min="8" max="8" width="10.57421875" style="15" customWidth="1"/>
    <col min="9" max="16384" width="9.140625" style="15" customWidth="1"/>
  </cols>
  <sheetData>
    <row r="1" spans="1:8" ht="25.5">
      <c r="A1" s="1"/>
      <c r="B1" s="86" t="s">
        <v>120</v>
      </c>
      <c r="C1" s="1"/>
      <c r="D1" s="85"/>
      <c r="E1" s="1"/>
      <c r="F1" s="1"/>
      <c r="G1" s="1"/>
      <c r="H1" s="1"/>
    </row>
    <row r="2" spans="1:8" s="93" customFormat="1" ht="39.75" customHeight="1">
      <c r="A2" s="90" t="s">
        <v>5</v>
      </c>
      <c r="B2" s="91" t="s">
        <v>6</v>
      </c>
      <c r="C2" s="91" t="s">
        <v>7</v>
      </c>
      <c r="D2" s="91" t="s">
        <v>2</v>
      </c>
      <c r="E2" s="91" t="s">
        <v>8</v>
      </c>
      <c r="F2" s="92" t="s">
        <v>9</v>
      </c>
      <c r="G2" s="92" t="s">
        <v>10</v>
      </c>
      <c r="H2" s="92" t="s">
        <v>11</v>
      </c>
    </row>
    <row r="3" spans="1:8" s="36" customFormat="1" ht="51" customHeight="1">
      <c r="A3" s="94">
        <v>1</v>
      </c>
      <c r="B3" s="95" t="s">
        <v>93</v>
      </c>
      <c r="C3" s="96">
        <v>5</v>
      </c>
      <c r="D3" s="97" t="s">
        <v>3</v>
      </c>
      <c r="E3" s="45"/>
      <c r="F3" s="98"/>
      <c r="G3" s="98"/>
      <c r="H3" s="98"/>
    </row>
    <row r="4" spans="1:8" s="36" customFormat="1" ht="60" customHeight="1">
      <c r="A4" s="94">
        <v>2</v>
      </c>
      <c r="B4" s="88" t="s">
        <v>90</v>
      </c>
      <c r="C4" s="96">
        <v>5</v>
      </c>
      <c r="D4" s="97" t="s">
        <v>3</v>
      </c>
      <c r="E4" s="45"/>
      <c r="F4" s="98"/>
      <c r="G4" s="98"/>
      <c r="H4" s="98"/>
    </row>
    <row r="5" spans="1:8" s="36" customFormat="1" ht="25.5">
      <c r="A5" s="94">
        <v>3</v>
      </c>
      <c r="B5" s="88" t="s">
        <v>91</v>
      </c>
      <c r="C5" s="99">
        <v>5</v>
      </c>
      <c r="D5" s="97" t="s">
        <v>3</v>
      </c>
      <c r="E5" s="45"/>
      <c r="F5" s="98"/>
      <c r="G5" s="98"/>
      <c r="H5" s="98"/>
    </row>
    <row r="6" spans="1:8" s="36" customFormat="1" ht="12.75">
      <c r="A6" s="94">
        <v>4</v>
      </c>
      <c r="B6" s="88" t="s">
        <v>92</v>
      </c>
      <c r="C6" s="96">
        <v>2</v>
      </c>
      <c r="D6" s="97" t="s">
        <v>3</v>
      </c>
      <c r="E6" s="45"/>
      <c r="F6" s="98"/>
      <c r="G6" s="98"/>
      <c r="H6" s="98"/>
    </row>
    <row r="7" spans="1:8" s="36" customFormat="1" ht="15">
      <c r="A7" s="100"/>
      <c r="B7" s="101" t="s">
        <v>122</v>
      </c>
      <c r="C7" s="102"/>
      <c r="D7" s="103"/>
      <c r="E7" s="104"/>
      <c r="F7" s="105"/>
      <c r="G7" s="106"/>
      <c r="H7" s="10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"/>
  <sheetViews>
    <sheetView view="pageBreakPreview" zoomScaleSheetLayoutView="100" zoomScalePageLayoutView="0" workbookViewId="0" topLeftCell="A1">
      <selection activeCell="M14" sqref="M14"/>
    </sheetView>
  </sheetViews>
  <sheetFormatPr defaultColWidth="11.57421875" defaultRowHeight="12.75"/>
  <cols>
    <col min="1" max="1" width="5.00390625" style="4" customWidth="1"/>
    <col min="2" max="2" width="39.57421875" style="5" customWidth="1"/>
    <col min="3" max="3" width="9.8515625" style="3" customWidth="1"/>
    <col min="4" max="4" width="9.421875" style="4" customWidth="1"/>
    <col min="5" max="5" width="9.7109375" style="4" customWidth="1"/>
    <col min="6" max="6" width="11.57421875" style="4" customWidth="1"/>
    <col min="7" max="7" width="12.421875" style="4" customWidth="1"/>
    <col min="8" max="8" width="13.00390625" style="4" customWidth="1"/>
    <col min="9" max="243" width="11.57421875" style="4" customWidth="1"/>
    <col min="244" max="249" width="11.57421875" style="6" customWidth="1"/>
    <col min="250" max="16384" width="11.57421875" style="7" customWidth="1"/>
  </cols>
  <sheetData>
    <row r="1" spans="1:2" ht="36">
      <c r="A1" s="2"/>
      <c r="B1" s="29" t="s">
        <v>112</v>
      </c>
    </row>
    <row r="2" spans="1:249" s="137" customFormat="1" ht="24">
      <c r="A2" s="130" t="s">
        <v>1</v>
      </c>
      <c r="B2" s="131" t="s">
        <v>6</v>
      </c>
      <c r="C2" s="132" t="s">
        <v>33</v>
      </c>
      <c r="D2" s="133" t="s">
        <v>0</v>
      </c>
      <c r="E2" s="134" t="s">
        <v>8</v>
      </c>
      <c r="F2" s="134" t="s">
        <v>9</v>
      </c>
      <c r="G2" s="134" t="s">
        <v>10</v>
      </c>
      <c r="H2" s="134" t="s">
        <v>11</v>
      </c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6"/>
      <c r="IK2" s="136"/>
      <c r="IL2" s="136"/>
      <c r="IM2" s="136"/>
      <c r="IN2" s="136"/>
      <c r="IO2" s="136"/>
    </row>
    <row r="3" spans="1:249" s="14" customFormat="1" ht="71.25" customHeight="1">
      <c r="A3" s="49">
        <v>1</v>
      </c>
      <c r="B3" s="30" t="s">
        <v>27</v>
      </c>
      <c r="C3" s="30" t="s">
        <v>3</v>
      </c>
      <c r="D3" s="30">
        <v>200</v>
      </c>
      <c r="E3" s="30"/>
      <c r="F3" s="50"/>
      <c r="G3" s="50"/>
      <c r="H3" s="50"/>
      <c r="I3" s="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3"/>
      <c r="IK3" s="53"/>
      <c r="IL3" s="53"/>
      <c r="IM3" s="53"/>
      <c r="IN3" s="53"/>
      <c r="IO3" s="53"/>
    </row>
    <row r="4" spans="1:249" s="14" customFormat="1" ht="54" customHeight="1">
      <c r="A4" s="49">
        <v>2</v>
      </c>
      <c r="B4" s="31" t="s">
        <v>28</v>
      </c>
      <c r="C4" s="30" t="s">
        <v>3</v>
      </c>
      <c r="D4" s="30">
        <v>50</v>
      </c>
      <c r="E4" s="30"/>
      <c r="F4" s="50"/>
      <c r="G4" s="50"/>
      <c r="H4" s="50"/>
      <c r="I4" s="51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3"/>
      <c r="IK4" s="53"/>
      <c r="IL4" s="53"/>
      <c r="IM4" s="53"/>
      <c r="IN4" s="53"/>
      <c r="IO4" s="53"/>
    </row>
    <row r="5" spans="1:249" s="14" customFormat="1" ht="51" customHeight="1">
      <c r="A5" s="49">
        <v>3</v>
      </c>
      <c r="B5" s="31" t="s">
        <v>32</v>
      </c>
      <c r="C5" s="30" t="s">
        <v>29</v>
      </c>
      <c r="D5" s="30">
        <v>20</v>
      </c>
      <c r="E5" s="30"/>
      <c r="F5" s="50"/>
      <c r="G5" s="50"/>
      <c r="H5" s="50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3"/>
      <c r="IK5" s="53"/>
      <c r="IL5" s="53"/>
      <c r="IM5" s="53"/>
      <c r="IN5" s="53"/>
      <c r="IO5" s="53"/>
    </row>
    <row r="6" spans="1:249" s="14" customFormat="1" ht="66" customHeight="1">
      <c r="A6" s="49">
        <v>4</v>
      </c>
      <c r="B6" s="31" t="s">
        <v>31</v>
      </c>
      <c r="C6" s="30" t="s">
        <v>3</v>
      </c>
      <c r="D6" s="30">
        <v>450</v>
      </c>
      <c r="E6" s="30"/>
      <c r="F6" s="50"/>
      <c r="G6" s="50"/>
      <c r="H6" s="50"/>
      <c r="I6" s="51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3"/>
      <c r="IK6" s="53"/>
      <c r="IL6" s="53"/>
      <c r="IM6" s="53"/>
      <c r="IN6" s="53"/>
      <c r="IO6" s="53"/>
    </row>
    <row r="7" spans="1:249" s="14" customFormat="1" ht="52.5" customHeight="1">
      <c r="A7" s="49">
        <v>5</v>
      </c>
      <c r="B7" s="31" t="s">
        <v>30</v>
      </c>
      <c r="C7" s="30" t="s">
        <v>3</v>
      </c>
      <c r="D7" s="30">
        <v>1100</v>
      </c>
      <c r="E7" s="30"/>
      <c r="F7" s="50"/>
      <c r="G7" s="50"/>
      <c r="H7" s="50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3"/>
      <c r="IK7" s="53"/>
      <c r="IL7" s="53"/>
      <c r="IM7" s="53"/>
      <c r="IN7" s="53"/>
      <c r="IO7" s="53"/>
    </row>
    <row r="8" spans="1:8" ht="12.75">
      <c r="A8" s="172" t="s">
        <v>12</v>
      </c>
      <c r="B8" s="172"/>
      <c r="C8" s="172"/>
      <c r="D8" s="172"/>
      <c r="E8" s="172"/>
      <c r="F8" s="172"/>
      <c r="G8" s="129">
        <f>SUM(G3:G7)</f>
        <v>0</v>
      </c>
      <c r="H8" s="129">
        <f>SUM(H3:H7)</f>
        <v>0</v>
      </c>
    </row>
  </sheetData>
  <sheetProtection/>
  <mergeCells count="1">
    <mergeCell ref="A8:F8"/>
  </mergeCells>
  <printOptions/>
  <pageMargins left="0.35347222222222224" right="0.36944444444444446" top="0.3513888888888889" bottom="0.98402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view="pageBreakPreview" zoomScaleSheetLayoutView="100" zoomScalePageLayoutView="0" workbookViewId="0" topLeftCell="A1">
      <selection activeCell="O17" sqref="O17"/>
    </sheetView>
  </sheetViews>
  <sheetFormatPr defaultColWidth="9.140625" defaultRowHeight="12.75"/>
  <cols>
    <col min="1" max="1" width="3.57421875" style="0" customWidth="1"/>
    <col min="2" max="2" width="41.8515625" style="67" customWidth="1"/>
    <col min="3" max="3" width="5.00390625" style="0" customWidth="1"/>
    <col min="4" max="4" width="7.421875" style="0" customWidth="1"/>
    <col min="7" max="7" width="12.7109375" style="0" customWidth="1"/>
    <col min="8" max="8" width="11.421875" style="0" customWidth="1"/>
  </cols>
  <sheetData>
    <row r="1" ht="25.5" customHeight="1">
      <c r="B1" s="67" t="s">
        <v>24</v>
      </c>
    </row>
    <row r="2" spans="1:8" s="19" customFormat="1" ht="43.5" customHeight="1">
      <c r="A2" s="16" t="s">
        <v>5</v>
      </c>
      <c r="B2" s="149" t="s">
        <v>6</v>
      </c>
      <c r="C2" s="16" t="s">
        <v>13</v>
      </c>
      <c r="D2" s="17" t="s">
        <v>0</v>
      </c>
      <c r="E2" s="17" t="s">
        <v>8</v>
      </c>
      <c r="F2" s="18" t="s">
        <v>9</v>
      </c>
      <c r="G2" s="18" t="s">
        <v>10</v>
      </c>
      <c r="H2" s="18" t="s">
        <v>11</v>
      </c>
    </row>
    <row r="3" spans="1:8" ht="63" customHeight="1">
      <c r="A3" s="8">
        <v>1</v>
      </c>
      <c r="B3" s="67" t="s">
        <v>94</v>
      </c>
      <c r="C3" s="9" t="s">
        <v>14</v>
      </c>
      <c r="D3" s="9">
        <v>100</v>
      </c>
      <c r="E3" s="151"/>
      <c r="F3" s="152"/>
      <c r="G3" s="152"/>
      <c r="H3" s="152"/>
    </row>
    <row r="4" spans="1:8" ht="12.75">
      <c r="A4" s="10"/>
      <c r="B4" s="150"/>
      <c r="C4" s="10"/>
      <c r="D4" s="11"/>
      <c r="E4" s="12"/>
      <c r="F4" s="13" t="s">
        <v>12</v>
      </c>
      <c r="G4" s="153">
        <f>SUM(G3:G3)</f>
        <v>0</v>
      </c>
      <c r="H4" s="153">
        <f>SUM(H3:H3)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3.7109375" style="15" customWidth="1"/>
    <col min="2" max="2" width="35.57421875" style="15" customWidth="1"/>
    <col min="3" max="6" width="9.140625" style="15" customWidth="1"/>
    <col min="7" max="8" width="11.140625" style="15" customWidth="1"/>
    <col min="9" max="16384" width="9.140625" style="15" customWidth="1"/>
  </cols>
  <sheetData>
    <row r="1" ht="26.25" customHeight="1">
      <c r="B1" s="15" t="s">
        <v>113</v>
      </c>
    </row>
    <row r="2" spans="1:8" s="19" customFormat="1" ht="39" customHeight="1">
      <c r="A2" s="41" t="s">
        <v>5</v>
      </c>
      <c r="B2" s="42" t="s">
        <v>6</v>
      </c>
      <c r="C2" s="41" t="s">
        <v>13</v>
      </c>
      <c r="D2" s="42" t="s">
        <v>0</v>
      </c>
      <c r="E2" s="42" t="s">
        <v>8</v>
      </c>
      <c r="F2" s="43" t="s">
        <v>9</v>
      </c>
      <c r="G2" s="43" t="s">
        <v>10</v>
      </c>
      <c r="H2" s="43" t="s">
        <v>11</v>
      </c>
    </row>
    <row r="3" spans="1:8" s="36" customFormat="1" ht="48.75" customHeight="1">
      <c r="A3" s="32">
        <v>1</v>
      </c>
      <c r="B3" s="40" t="s">
        <v>34</v>
      </c>
      <c r="C3" s="47" t="s">
        <v>35</v>
      </c>
      <c r="D3" s="40">
        <v>10</v>
      </c>
      <c r="E3" s="44"/>
      <c r="F3" s="54"/>
      <c r="G3" s="54"/>
      <c r="H3" s="54"/>
    </row>
    <row r="4" spans="1:8" s="36" customFormat="1" ht="66.75" customHeight="1">
      <c r="A4" s="32">
        <v>2</v>
      </c>
      <c r="B4" s="40" t="s">
        <v>36</v>
      </c>
      <c r="C4" s="47" t="s">
        <v>14</v>
      </c>
      <c r="D4" s="40">
        <v>50</v>
      </c>
      <c r="E4" s="44"/>
      <c r="F4" s="54"/>
      <c r="G4" s="54"/>
      <c r="H4" s="54"/>
    </row>
    <row r="5" spans="1:8" ht="12.75">
      <c r="A5" s="37"/>
      <c r="B5" s="37"/>
      <c r="C5" s="37"/>
      <c r="D5" s="38"/>
      <c r="E5" s="39"/>
      <c r="F5" s="34" t="s">
        <v>12</v>
      </c>
      <c r="G5" s="128">
        <f>SUM(G3:G4)</f>
        <v>0</v>
      </c>
      <c r="H5" s="128">
        <f>SUM(H3:H4)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.7109375" style="15" customWidth="1"/>
    <col min="2" max="2" width="37.00390625" style="15" customWidth="1"/>
    <col min="3" max="3" width="9.140625" style="15" customWidth="1"/>
    <col min="4" max="4" width="7.57421875" style="15" customWidth="1"/>
    <col min="5" max="6" width="9.140625" style="15" customWidth="1"/>
    <col min="7" max="7" width="11.00390625" style="15" customWidth="1"/>
    <col min="8" max="8" width="11.57421875" style="15" customWidth="1"/>
    <col min="9" max="16384" width="9.140625" style="15" customWidth="1"/>
  </cols>
  <sheetData>
    <row r="1" ht="18.75" customHeight="1">
      <c r="B1" s="15" t="s">
        <v>114</v>
      </c>
    </row>
    <row r="2" spans="1:8" s="19" customFormat="1" ht="30" customHeight="1">
      <c r="A2" s="41" t="s">
        <v>5</v>
      </c>
      <c r="B2" s="42" t="s">
        <v>6</v>
      </c>
      <c r="C2" s="41" t="s">
        <v>13</v>
      </c>
      <c r="D2" s="42" t="s">
        <v>0</v>
      </c>
      <c r="E2" s="42" t="s">
        <v>8</v>
      </c>
      <c r="F2" s="43" t="s">
        <v>9</v>
      </c>
      <c r="G2" s="43" t="s">
        <v>10</v>
      </c>
      <c r="H2" s="43" t="s">
        <v>11</v>
      </c>
    </row>
    <row r="3" spans="1:8" s="59" customFormat="1" ht="30" customHeight="1">
      <c r="A3" s="55">
        <v>1</v>
      </c>
      <c r="B3" s="56" t="s">
        <v>37</v>
      </c>
      <c r="C3" s="57" t="s">
        <v>14</v>
      </c>
      <c r="D3" s="56">
        <v>50</v>
      </c>
      <c r="E3" s="58"/>
      <c r="F3" s="48"/>
      <c r="G3" s="48"/>
      <c r="H3" s="48"/>
    </row>
    <row r="4" spans="1:8" s="59" customFormat="1" ht="36.75" customHeight="1">
      <c r="A4" s="55">
        <v>2</v>
      </c>
      <c r="B4" s="56" t="s">
        <v>38</v>
      </c>
      <c r="C4" s="57" t="s">
        <v>14</v>
      </c>
      <c r="D4" s="56">
        <v>80</v>
      </c>
      <c r="E4" s="58"/>
      <c r="F4" s="48"/>
      <c r="G4" s="48"/>
      <c r="H4" s="48"/>
    </row>
    <row r="5" spans="1:8" s="59" customFormat="1" ht="43.5" customHeight="1">
      <c r="A5" s="55">
        <v>3</v>
      </c>
      <c r="B5" s="56" t="s">
        <v>39</v>
      </c>
      <c r="C5" s="57" t="s">
        <v>14</v>
      </c>
      <c r="D5" s="56">
        <v>50</v>
      </c>
      <c r="E5" s="58"/>
      <c r="F5" s="48"/>
      <c r="G5" s="48"/>
      <c r="H5" s="48"/>
    </row>
    <row r="6" spans="1:8" s="59" customFormat="1" ht="32.25" customHeight="1">
      <c r="A6" s="55">
        <v>4</v>
      </c>
      <c r="B6" s="56" t="s">
        <v>40</v>
      </c>
      <c r="C6" s="57" t="s">
        <v>14</v>
      </c>
      <c r="D6" s="56">
        <v>5</v>
      </c>
      <c r="E6" s="58"/>
      <c r="F6" s="48"/>
      <c r="G6" s="48"/>
      <c r="H6" s="48"/>
    </row>
    <row r="7" spans="1:8" s="61" customFormat="1" ht="37.5" customHeight="1">
      <c r="A7" s="33">
        <v>5</v>
      </c>
      <c r="B7" s="56" t="s">
        <v>41</v>
      </c>
      <c r="C7" s="57" t="s">
        <v>14</v>
      </c>
      <c r="D7" s="56">
        <v>150</v>
      </c>
      <c r="E7" s="58"/>
      <c r="F7" s="48"/>
      <c r="G7" s="48"/>
      <c r="H7" s="48"/>
    </row>
    <row r="8" spans="1:8" ht="24.75" customHeight="1">
      <c r="A8" s="37"/>
      <c r="B8" s="171" t="s">
        <v>122</v>
      </c>
      <c r="C8" s="37"/>
      <c r="D8" s="38"/>
      <c r="E8" s="39"/>
      <c r="F8" s="34"/>
      <c r="G8" s="128"/>
      <c r="H8" s="12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4.140625" style="15" customWidth="1"/>
    <col min="2" max="2" width="34.57421875" style="15" customWidth="1"/>
    <col min="3" max="6" width="9.140625" style="15" customWidth="1"/>
    <col min="7" max="7" width="11.7109375" style="15" customWidth="1"/>
    <col min="8" max="8" width="11.421875" style="15" customWidth="1"/>
    <col min="9" max="16384" width="9.140625" style="15" customWidth="1"/>
  </cols>
  <sheetData>
    <row r="1" ht="16.5" customHeight="1">
      <c r="B1" s="15" t="s">
        <v>115</v>
      </c>
    </row>
    <row r="2" spans="1:8" s="19" customFormat="1" ht="24">
      <c r="A2" s="41" t="s">
        <v>5</v>
      </c>
      <c r="B2" s="42" t="s">
        <v>6</v>
      </c>
      <c r="C2" s="41" t="s">
        <v>13</v>
      </c>
      <c r="D2" s="42" t="s">
        <v>0</v>
      </c>
      <c r="E2" s="42" t="s">
        <v>8</v>
      </c>
      <c r="F2" s="43" t="s">
        <v>9</v>
      </c>
      <c r="G2" s="43" t="s">
        <v>10</v>
      </c>
      <c r="H2" s="43" t="s">
        <v>11</v>
      </c>
    </row>
    <row r="3" spans="1:8" s="36" customFormat="1" ht="31.5" customHeight="1">
      <c r="A3" s="32">
        <v>1</v>
      </c>
      <c r="B3" s="40" t="s">
        <v>42</v>
      </c>
      <c r="C3" s="47" t="s">
        <v>14</v>
      </c>
      <c r="D3" s="47">
        <v>100</v>
      </c>
      <c r="E3" s="45"/>
      <c r="F3" s="46"/>
      <c r="G3" s="46"/>
      <c r="H3" s="46"/>
    </row>
    <row r="4" spans="1:8" ht="12.75">
      <c r="A4" s="37"/>
      <c r="B4" s="37"/>
      <c r="C4" s="37"/>
      <c r="D4" s="38"/>
      <c r="E4" s="39"/>
      <c r="F4" s="34" t="s">
        <v>12</v>
      </c>
      <c r="G4" s="128">
        <f>SUM(G3:G3)</f>
        <v>0</v>
      </c>
      <c r="H4" s="128">
        <f>SUM(H3:H3)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view="pageBreakPreview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4.00390625" style="15" customWidth="1"/>
    <col min="2" max="2" width="32.57421875" style="15" customWidth="1"/>
    <col min="3" max="3" width="4.8515625" style="15" customWidth="1"/>
    <col min="4" max="4" width="7.00390625" style="15" customWidth="1"/>
    <col min="5" max="5" width="9.140625" style="15" customWidth="1"/>
    <col min="6" max="6" width="10.140625" style="15" customWidth="1"/>
    <col min="7" max="7" width="12.421875" style="15" customWidth="1"/>
    <col min="8" max="8" width="13.00390625" style="15" customWidth="1"/>
    <col min="9" max="16384" width="9.140625" style="15" customWidth="1"/>
  </cols>
  <sheetData>
    <row r="1" ht="24.75" customHeight="1">
      <c r="B1" s="15" t="s">
        <v>116</v>
      </c>
    </row>
    <row r="2" spans="1:8" s="61" customFormat="1" ht="43.5" customHeight="1">
      <c r="A2" s="125" t="s">
        <v>5</v>
      </c>
      <c r="B2" s="126" t="s">
        <v>6</v>
      </c>
      <c r="C2" s="125" t="s">
        <v>13</v>
      </c>
      <c r="D2" s="126" t="s">
        <v>0</v>
      </c>
      <c r="E2" s="126" t="s">
        <v>8</v>
      </c>
      <c r="F2" s="127" t="s">
        <v>9</v>
      </c>
      <c r="G2" s="127" t="s">
        <v>10</v>
      </c>
      <c r="H2" s="127" t="s">
        <v>11</v>
      </c>
    </row>
    <row r="3" spans="1:8" s="61" customFormat="1" ht="51.75" customHeight="1">
      <c r="A3" s="33">
        <v>1</v>
      </c>
      <c r="B3" s="56" t="s">
        <v>43</v>
      </c>
      <c r="C3" s="56" t="s">
        <v>3</v>
      </c>
      <c r="D3" s="56">
        <v>20</v>
      </c>
      <c r="E3" s="56"/>
      <c r="F3" s="60"/>
      <c r="G3" s="60"/>
      <c r="H3" s="60"/>
    </row>
    <row r="4" spans="1:8" ht="12.75">
      <c r="A4" s="37"/>
      <c r="B4" s="37"/>
      <c r="C4" s="37"/>
      <c r="D4" s="38"/>
      <c r="E4" s="39"/>
      <c r="F4" s="34" t="s">
        <v>12</v>
      </c>
      <c r="G4" s="35">
        <f>SUM(G3:G3)</f>
        <v>0</v>
      </c>
      <c r="H4" s="35">
        <f>SUM(H3:H3)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3.8515625" style="0" bestFit="1" customWidth="1"/>
    <col min="2" max="2" width="52.421875" style="0" customWidth="1"/>
    <col min="3" max="3" width="4.7109375" style="0" bestFit="1" customWidth="1"/>
    <col min="4" max="4" width="6.28125" style="0" customWidth="1"/>
    <col min="5" max="5" width="6.57421875" style="0" bestFit="1" customWidth="1"/>
    <col min="6" max="6" width="9.28125" style="0" bestFit="1" customWidth="1"/>
    <col min="7" max="7" width="14.140625" style="0" customWidth="1"/>
    <col min="8" max="8" width="14.28125" style="0" customWidth="1"/>
  </cols>
  <sheetData>
    <row r="1" spans="1:8" ht="12.75">
      <c r="A1" s="1"/>
      <c r="B1" s="86" t="s">
        <v>121</v>
      </c>
      <c r="C1" s="1"/>
      <c r="D1" s="85"/>
      <c r="E1" s="1"/>
      <c r="F1" s="1"/>
      <c r="G1" s="1"/>
      <c r="H1" s="1"/>
    </row>
    <row r="2" spans="1:8" ht="33.75">
      <c r="A2" s="90" t="s">
        <v>5</v>
      </c>
      <c r="B2" s="91" t="s">
        <v>6</v>
      </c>
      <c r="C2" s="91" t="s">
        <v>4</v>
      </c>
      <c r="D2" s="91" t="s">
        <v>2</v>
      </c>
      <c r="E2" s="91" t="s">
        <v>8</v>
      </c>
      <c r="F2" s="92" t="s">
        <v>9</v>
      </c>
      <c r="G2" s="92" t="s">
        <v>10</v>
      </c>
      <c r="H2" s="92" t="s">
        <v>11</v>
      </c>
    </row>
    <row r="3" spans="1:8" ht="12.75">
      <c r="A3" s="94">
        <v>1</v>
      </c>
      <c r="B3" s="95" t="s">
        <v>95</v>
      </c>
      <c r="C3" s="96">
        <v>24</v>
      </c>
      <c r="D3" s="97" t="s">
        <v>3</v>
      </c>
      <c r="E3" s="45"/>
      <c r="F3" s="154"/>
      <c r="G3" s="154"/>
      <c r="H3" s="154"/>
    </row>
    <row r="4" spans="1:8" ht="38.25">
      <c r="A4" s="94">
        <v>2</v>
      </c>
      <c r="B4" s="88" t="s">
        <v>96</v>
      </c>
      <c r="C4" s="96">
        <f>24*10</f>
        <v>240</v>
      </c>
      <c r="D4" s="97" t="s">
        <v>3</v>
      </c>
      <c r="E4" s="45"/>
      <c r="F4" s="154"/>
      <c r="G4" s="154"/>
      <c r="H4" s="154"/>
    </row>
    <row r="5" spans="1:8" ht="25.5">
      <c r="A5" s="94">
        <v>3</v>
      </c>
      <c r="B5" s="88" t="s">
        <v>104</v>
      </c>
      <c r="C5" s="99">
        <v>100</v>
      </c>
      <c r="D5" s="97" t="s">
        <v>3</v>
      </c>
      <c r="E5" s="45"/>
      <c r="F5" s="154"/>
      <c r="G5" s="154"/>
      <c r="H5" s="154"/>
    </row>
    <row r="6" spans="1:8" ht="12.75">
      <c r="A6" s="94">
        <v>4</v>
      </c>
      <c r="B6" s="88" t="s">
        <v>109</v>
      </c>
      <c r="C6" s="96">
        <v>100</v>
      </c>
      <c r="D6" s="97" t="s">
        <v>3</v>
      </c>
      <c r="E6" s="45"/>
      <c r="F6" s="154"/>
      <c r="G6" s="154"/>
      <c r="H6" s="154"/>
    </row>
    <row r="7" spans="1:8" ht="12.75">
      <c r="A7" s="94">
        <v>5</v>
      </c>
      <c r="B7" s="88" t="s">
        <v>110</v>
      </c>
      <c r="C7" s="96">
        <v>100</v>
      </c>
      <c r="D7" s="97" t="s">
        <v>3</v>
      </c>
      <c r="E7" s="45"/>
      <c r="F7" s="154"/>
      <c r="G7" s="154"/>
      <c r="H7" s="154"/>
    </row>
    <row r="8" spans="1:8" ht="15">
      <c r="A8" s="100"/>
      <c r="B8" s="101" t="s">
        <v>122</v>
      </c>
      <c r="C8" s="102"/>
      <c r="D8" s="103"/>
      <c r="E8" s="104"/>
      <c r="F8" s="105"/>
      <c r="G8" s="155"/>
      <c r="H8" s="155"/>
    </row>
    <row r="12" spans="1:2" ht="12.75">
      <c r="A12" s="90" t="s">
        <v>99</v>
      </c>
      <c r="B12" s="157" t="s">
        <v>98</v>
      </c>
    </row>
    <row r="13" spans="1:2" ht="12.75">
      <c r="A13" s="173" t="s">
        <v>15</v>
      </c>
      <c r="B13" s="160" t="s">
        <v>97</v>
      </c>
    </row>
    <row r="14" spans="1:2" ht="25.5">
      <c r="A14" s="174"/>
      <c r="B14" s="159" t="s">
        <v>105</v>
      </c>
    </row>
    <row r="15" spans="1:2" ht="25.5">
      <c r="A15" s="174"/>
      <c r="B15" s="159" t="s">
        <v>100</v>
      </c>
    </row>
    <row r="16" spans="1:2" ht="25.5">
      <c r="A16" s="174"/>
      <c r="B16" s="159" t="s">
        <v>101</v>
      </c>
    </row>
    <row r="17" spans="1:2" ht="12.75">
      <c r="A17" s="174"/>
      <c r="B17" s="159" t="s">
        <v>102</v>
      </c>
    </row>
    <row r="18" spans="1:2" ht="25.5">
      <c r="A18" s="175"/>
      <c r="B18" s="159" t="s">
        <v>103</v>
      </c>
    </row>
    <row r="19" spans="1:2" ht="133.5" customHeight="1">
      <c r="A19" s="158" t="s">
        <v>16</v>
      </c>
      <c r="B19" s="159" t="s">
        <v>108</v>
      </c>
    </row>
    <row r="20" spans="1:2" ht="25.5">
      <c r="A20" s="158" t="s">
        <v>17</v>
      </c>
      <c r="B20" s="159" t="s">
        <v>107</v>
      </c>
    </row>
    <row r="21" spans="1:2" ht="51">
      <c r="A21" s="158" t="s">
        <v>18</v>
      </c>
      <c r="B21" s="159" t="s">
        <v>106</v>
      </c>
    </row>
    <row r="22" ht="12.75">
      <c r="B22" s="156"/>
    </row>
    <row r="23" ht="12.75">
      <c r="B23" s="156"/>
    </row>
    <row r="24" ht="12.75">
      <c r="B24" s="156"/>
    </row>
  </sheetData>
  <sheetProtection/>
  <mergeCells count="1">
    <mergeCell ref="A13:A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4.140625" style="15" customWidth="1"/>
    <col min="2" max="2" width="51.00390625" style="67" customWidth="1"/>
    <col min="3" max="3" width="5.28125" style="15" customWidth="1"/>
    <col min="4" max="5" width="9.28125" style="15" bestFit="1" customWidth="1"/>
    <col min="6" max="6" width="10.140625" style="15" bestFit="1" customWidth="1"/>
    <col min="7" max="8" width="11.28125" style="15" bestFit="1" customWidth="1"/>
    <col min="9" max="16384" width="9.140625" style="15" customWidth="1"/>
  </cols>
  <sheetData>
    <row r="1" ht="38.25">
      <c r="B1" s="67" t="s">
        <v>117</v>
      </c>
    </row>
    <row r="2" spans="1:8" s="61" customFormat="1" ht="42" customHeight="1">
      <c r="A2" s="123" t="s">
        <v>5</v>
      </c>
      <c r="B2" s="124" t="s">
        <v>6</v>
      </c>
      <c r="C2" s="123" t="s">
        <v>13</v>
      </c>
      <c r="D2" s="124" t="s">
        <v>0</v>
      </c>
      <c r="E2" s="124"/>
      <c r="F2" s="115"/>
      <c r="G2" s="115"/>
      <c r="H2" s="115"/>
    </row>
    <row r="3" spans="1:8" ht="38.25">
      <c r="A3" s="65">
        <v>1</v>
      </c>
      <c r="B3" s="66" t="s">
        <v>44</v>
      </c>
      <c r="C3" s="62" t="s">
        <v>23</v>
      </c>
      <c r="D3" s="62">
        <v>3</v>
      </c>
      <c r="E3" s="116"/>
      <c r="F3" s="54"/>
      <c r="G3" s="54"/>
      <c r="H3" s="54"/>
    </row>
    <row r="4" spans="1:8" ht="25.5">
      <c r="A4" s="65">
        <v>2</v>
      </c>
      <c r="B4" s="66" t="s">
        <v>45</v>
      </c>
      <c r="C4" s="62" t="s">
        <v>23</v>
      </c>
      <c r="D4" s="62">
        <v>2</v>
      </c>
      <c r="E4" s="116"/>
      <c r="F4" s="54"/>
      <c r="G4" s="54"/>
      <c r="H4" s="54"/>
    </row>
    <row r="5" spans="1:8" ht="25.5">
      <c r="A5" s="65">
        <v>3</v>
      </c>
      <c r="B5" s="66" t="s">
        <v>50</v>
      </c>
      <c r="C5" s="62" t="s">
        <v>23</v>
      </c>
      <c r="D5" s="62">
        <v>6</v>
      </c>
      <c r="E5" s="116"/>
      <c r="F5" s="54"/>
      <c r="G5" s="54"/>
      <c r="H5" s="54"/>
    </row>
    <row r="6" spans="1:8" ht="30" customHeight="1">
      <c r="A6" s="65">
        <v>4</v>
      </c>
      <c r="B6" s="66" t="s">
        <v>46</v>
      </c>
      <c r="C6" s="62" t="s">
        <v>23</v>
      </c>
      <c r="D6" s="62">
        <v>3</v>
      </c>
      <c r="E6" s="116"/>
      <c r="F6" s="54"/>
      <c r="G6" s="54"/>
      <c r="H6" s="54"/>
    </row>
    <row r="7" spans="1:8" ht="30.75" customHeight="1">
      <c r="A7" s="65">
        <v>5</v>
      </c>
      <c r="B7" s="66" t="s">
        <v>47</v>
      </c>
      <c r="C7" s="62" t="s">
        <v>23</v>
      </c>
      <c r="D7" s="62">
        <v>3</v>
      </c>
      <c r="E7" s="116"/>
      <c r="F7" s="54"/>
      <c r="G7" s="54"/>
      <c r="H7" s="54"/>
    </row>
    <row r="8" spans="1:8" ht="29.25" customHeight="1">
      <c r="A8" s="65">
        <v>6</v>
      </c>
      <c r="B8" s="66" t="s">
        <v>48</v>
      </c>
      <c r="C8" s="62" t="s">
        <v>23</v>
      </c>
      <c r="D8" s="62">
        <v>10</v>
      </c>
      <c r="E8" s="116"/>
      <c r="F8" s="54"/>
      <c r="G8" s="54"/>
      <c r="H8" s="54"/>
    </row>
    <row r="9" spans="1:8" ht="57" customHeight="1">
      <c r="A9" s="65">
        <v>7</v>
      </c>
      <c r="B9" s="66" t="s">
        <v>49</v>
      </c>
      <c r="C9" s="62" t="s">
        <v>23</v>
      </c>
      <c r="D9" s="62">
        <v>4</v>
      </c>
      <c r="E9" s="116"/>
      <c r="F9" s="54"/>
      <c r="G9" s="54"/>
      <c r="H9" s="54"/>
    </row>
    <row r="10" spans="1:8" s="122" customFormat="1" ht="20.25" customHeight="1">
      <c r="A10" s="117"/>
      <c r="B10" s="118"/>
      <c r="C10" s="118"/>
      <c r="D10" s="119"/>
      <c r="E10" s="120"/>
      <c r="F10" s="120" t="s">
        <v>12</v>
      </c>
      <c r="G10" s="121"/>
      <c r="H10" s="121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Katarzyna Lechowska</cp:lastModifiedBy>
  <cp:lastPrinted>2016-11-24T09:06:38Z</cp:lastPrinted>
  <dcterms:created xsi:type="dcterms:W3CDTF">2015-09-24T11:18:33Z</dcterms:created>
  <dcterms:modified xsi:type="dcterms:W3CDTF">2016-11-24T09:11:36Z</dcterms:modified>
  <cp:category/>
  <cp:version/>
  <cp:contentType/>
  <cp:contentStatus/>
</cp:coreProperties>
</file>